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 firstSheet="12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中期规划预算表12" sheetId="17" r:id="rId17"/>
  </sheets>
  <calcPr calcId="144525"/>
</workbook>
</file>

<file path=xl/calcChain.xml><?xml version="1.0" encoding="utf-8"?>
<calcChain xmlns="http://schemas.openxmlformats.org/spreadsheetml/2006/main">
  <c r="A3" i="17" l="1"/>
  <c r="A3" i="16"/>
  <c r="A3" i="15"/>
  <c r="A3" i="14"/>
  <c r="A3" i="13"/>
  <c r="A3" i="12"/>
  <c r="A3" i="11"/>
  <c r="A3" i="10"/>
  <c r="A3" i="9"/>
  <c r="B3" i="8"/>
  <c r="A3" i="8"/>
  <c r="A3" i="7"/>
  <c r="A3" i="6"/>
  <c r="A3" i="5"/>
  <c r="C11" i="4"/>
  <c r="C10" i="4"/>
  <c r="C9" i="4"/>
  <c r="C8" i="4"/>
  <c r="A3" i="4"/>
  <c r="A3" i="3"/>
  <c r="A3" i="2"/>
  <c r="C10" i="1"/>
  <c r="C9" i="1"/>
  <c r="C8" i="1"/>
  <c r="C7" i="1"/>
  <c r="A3" i="1"/>
</calcChain>
</file>

<file path=xl/sharedStrings.xml><?xml version="1.0" encoding="utf-8"?>
<sst xmlns="http://schemas.openxmlformats.org/spreadsheetml/2006/main" count="673" uniqueCount="316">
  <si>
    <t>预算01-1表</t>
  </si>
  <si>
    <t>2025年部门财务收支预算总表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</si>
  <si>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</si>
  <si>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</si>
  <si>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</si>
  <si>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</si>
  <si>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</si>
  <si>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</si>
  <si>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</si>
  <si>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</si>
  <si>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</si>
  <si>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</si>
  <si>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</si>
  <si>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</si>
  <si>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</si>
  <si>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</si>
  <si>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</si>
  <si>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</si>
  <si>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</si>
  <si>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</si>
  <si>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</si>
  <si>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</si>
  <si>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</si>
  <si>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</si>
  <si>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</si>
  <si>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</si>
  <si>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</si>
  <si>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</si>
  <si>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2025年部门收入预算表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</si>
  <si>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</si>
  <si>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</si>
  <si>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</si>
  <si>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</si>
  <si>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</si>
  <si>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</si>
  <si>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</si>
  <si>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</si>
  <si>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</si>
  <si>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</si>
  <si>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</si>
  <si>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</si>
  <si>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</si>
  <si>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</si>
  <si>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使用非财政拨款结余</t>
  </si>
  <si>
    <t>事业收入</t>
  </si>
  <si>
    <t>114006</t>
  </si>
  <si>
    <t>云南省人民政府外事办公室机关服务中心</t>
  </si>
  <si>
    <t>预算01-3表</t>
  </si>
  <si>
    <t>2025年部门支出预算表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</si>
  <si>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</si>
  <si>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</si>
  <si>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</si>
  <si>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</si>
  <si>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</si>
  <si>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</si>
  <si>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</si>
  <si>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</si>
  <si>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</si>
  <si>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</si>
  <si>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</si>
  <si>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</si>
  <si>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</si>
  <si>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</si>
  <si>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</si>
  <si>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2010303</t>
  </si>
  <si>
    <t>机关服务</t>
  </si>
  <si>
    <t>20199</t>
  </si>
  <si>
    <t>其他一般公共服务支出</t>
  </si>
  <si>
    <t>2019999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</si>
  <si>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</si>
  <si>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</si>
  <si>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</si>
  <si>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</si>
  <si>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</si>
  <si>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</si>
  <si>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</si>
  <si>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</si>
  <si>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</si>
  <si>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</si>
  <si>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</si>
  <si>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</si>
  <si>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</si>
  <si>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</si>
  <si>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</si>
  <si>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</si>
  <si>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</si>
  <si>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</si>
  <si>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</si>
  <si>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</si>
  <si>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</si>
  <si>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</si>
  <si>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</si>
  <si>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</si>
  <si>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</si>
  <si>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</si>
  <si>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</si>
  <si>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</si>
  <si>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</si>
  <si>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2025年部门财政拨款收支预算总表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</si>
  <si>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</si>
  <si>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</si>
  <si>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</si>
  <si>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</si>
  <si>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</si>
  <si>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</si>
  <si>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</si>
  <si>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</si>
  <si>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</si>
  <si>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</si>
  <si>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2025年一般公共预算支出预算表（按功能科目分类）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</si>
  <si>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</si>
  <si>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</si>
  <si>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</si>
  <si>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</si>
  <si>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</si>
  <si>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</si>
  <si>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</si>
  <si>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</si>
  <si>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</si>
  <si>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</si>
  <si>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2025年一般公共预算“三公”经费支出预算表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</si>
  <si>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</si>
  <si>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</si>
  <si>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</si>
  <si>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</si>
  <si>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</si>
  <si>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</si>
  <si>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</si>
  <si>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注：我单位不涉及一般公共预算“三公”经费支出预算</t>
  </si>
  <si>
    <t>预算04表</t>
  </si>
  <si>
    <t>2025年部门基本支出预算表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</si>
  <si>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</si>
  <si>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</si>
  <si>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</si>
  <si>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</si>
  <si>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</si>
  <si>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</si>
  <si>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</si>
  <si>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</si>
  <si>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</si>
  <si>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</si>
  <si>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</si>
  <si>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</si>
  <si>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</si>
  <si>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</si>
  <si>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</si>
  <si>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530000210000000042148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</si>
  <si>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</si>
  <si>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</si>
  <si>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</si>
  <si>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</si>
  <si>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</si>
  <si>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</si>
  <si>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</si>
  <si>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530000210000000042149</t>
  </si>
  <si>
    <t>事业人员支出工资</t>
  </si>
  <si>
    <t>30107</t>
  </si>
  <si>
    <t>绩效工资</t>
  </si>
  <si>
    <t>530000210000000042150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</si>
  <si>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</si>
  <si>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</si>
  <si>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</si>
  <si>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</si>
  <si>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</si>
  <si>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</si>
  <si>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</si>
  <si>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</si>
  <si>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</si>
  <si>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530000210000000042152</t>
  </si>
  <si>
    <t>30113</t>
  </si>
  <si>
    <t>530000210000000042158</t>
  </si>
  <si>
    <t>行政人员公务交通补贴</t>
  </si>
  <si>
    <t>30239</t>
  </si>
  <si>
    <t>其他交通费用</t>
  </si>
  <si>
    <t>530000210000000042159</t>
  </si>
  <si>
    <t>工会经费</t>
  </si>
  <si>
    <t>30228</t>
  </si>
  <si>
    <t>530000210000000042160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</si>
  <si>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</si>
  <si>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</si>
  <si>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</si>
  <si>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</si>
  <si>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</si>
  <si>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</si>
  <si>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</si>
  <si>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</si>
  <si>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</si>
  <si>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</si>
  <si>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</si>
  <si>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</si>
  <si>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</si>
  <si>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</si>
  <si>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</si>
  <si>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30229</t>
  </si>
  <si>
    <t>福利费</t>
  </si>
  <si>
    <t>30299</t>
  </si>
  <si>
    <t>其他商品和服务支出</t>
  </si>
  <si>
    <t>530000241100002220964</t>
  </si>
  <si>
    <t>行政人员绩效奖</t>
  </si>
  <si>
    <t>预算05-1表</t>
  </si>
  <si>
    <t>2025年部门项目支出预算表</t>
  </si>
  <si>
    <t>项目分类</t>
  </si>
  <si>
    <t>项目单位</t>
  </si>
  <si>
    <t>本年拨款</t>
  </si>
  <si>
    <t>其中：本次下达</t>
  </si>
  <si>
    <t>其他人员支出</t>
  </si>
  <si>
    <t>民生类</t>
  </si>
  <si>
    <t>530000231100001071854</t>
  </si>
  <si>
    <t>30199</t>
  </si>
  <si>
    <t>其他工资福利支出</t>
  </si>
  <si>
    <t>预算05-2表</t>
  </si>
  <si>
    <t>2025年部门项目支出绩效目标表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</si>
  <si>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</si>
  <si>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</si>
  <si>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</si>
  <si>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</si>
  <si>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</si>
  <si>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</si>
  <si>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</si>
  <si>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</si>
  <si>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</si>
  <si>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</si>
  <si>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确保机关后勤工作高效、正常运行，确保编外人员思想工作稳定，工资薪酬正常支付，国有资产管理保值增值。</t>
  </si>
  <si>
    <t>产出指标</t>
  </si>
  <si>
    <t>数量指标</t>
  </si>
  <si>
    <t>保障编外人员工资</t>
  </si>
  <si>
    <t>=</t>
  </si>
  <si>
    <t>人</t>
  </si>
  <si>
    <t>定量指标</t>
  </si>
  <si>
    <t>按时发放人员工资及社保，确保国有资产管理有序、做到保值增值</t>
  </si>
  <si>
    <t>效益指标</t>
  </si>
  <si>
    <t>社会效益</t>
  </si>
  <si>
    <t>保障机构正常运转</t>
  </si>
  <si>
    <t>100</t>
  </si>
  <si>
    <t>%</t>
  </si>
  <si>
    <t>满意度指标</t>
  </si>
  <si>
    <t>服务对象满意度</t>
  </si>
  <si>
    <t>服务受益人员满意度</t>
  </si>
  <si>
    <t>&gt;=</t>
  </si>
  <si>
    <t>98</t>
  </si>
  <si>
    <t>预算06表</t>
  </si>
  <si>
    <t>2025年部门政府性基金预算支出预算表</t>
  </si>
  <si>
    <t>政府性基金预算支出</t>
  </si>
  <si>
    <t>注：我部门不涉及政府性基金预算支出</t>
  </si>
  <si>
    <t>预算07表</t>
  </si>
  <si>
    <t>2025年部门政府采购预算表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</si>
  <si>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</si>
  <si>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</si>
  <si>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</si>
  <si>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</si>
  <si>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</si>
  <si>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</si>
  <si>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</si>
  <si>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</si>
  <si>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</si>
  <si>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</si>
  <si>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注：我单位不涉及部门政府采购预算</t>
  </si>
  <si>
    <t>预算08表</t>
  </si>
  <si>
    <t>2025年部门政府购买服务预算表</t>
  </si>
  <si>
    <t>政府购买服务项目</t>
  </si>
  <si>
    <t>政府购买服务目录</t>
  </si>
  <si>
    <t xml:space="preserve"> </t>
  </si>
  <si>
    <t>预算09-1表</t>
  </si>
  <si>
    <t>2025年省对下转移支付预算表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</si>
  <si>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</si>
  <si>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</si>
  <si>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</si>
  <si>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</si>
  <si>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</si>
  <si>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</si>
  <si>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</si>
  <si>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</si>
  <si>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</si>
  <si>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</si>
  <si>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</si>
  <si>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</si>
  <si>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</si>
  <si>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</si>
  <si>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</si>
  <si>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</si>
  <si>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</si>
  <si>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</si>
  <si>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</si>
  <si>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</si>
  <si>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</si>
  <si>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</si>
  <si>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预算09-2表</t>
  </si>
  <si>
    <t>2025年省对下转移支付绩效目标表</t>
  </si>
  <si>
    <t>预算10表</t>
  </si>
  <si>
    <t>2025年新增资产配置表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</si>
  <si>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</si>
  <si>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</si>
  <si>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</si>
  <si>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</si>
  <si>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</si>
  <si>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</si>
  <si>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</si>
  <si>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</si>
  <si>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</si>
  <si>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预算11表</t>
  </si>
  <si>
    <t>2025年中央转移支付补助项目支出预算表</t>
  </si>
  <si>
    <t>上级补助</t>
  </si>
  <si>
    <t>预算12表</t>
  </si>
  <si>
    <t>2025年部门项目支出中期规划预算表</t>
  </si>
  <si>
    <t>项目级次</t>
  </si>
  <si>
    <t>2025年</t>
  </si>
  <si>
    <t>2026年</t>
  </si>
  <si>
    <t>2027年</t>
  </si>
  <si>
    <t>312 民生类</t>
  </si>
  <si>
    <t>本级</t>
  </si>
  <si>
    <t/>
  </si>
  <si>
    <t>注：我单位不涉及中央转移支付补助项目支出预算</t>
    <phoneticPr fontId="27" type="noConversion"/>
  </si>
  <si>
    <t>注：我单位不涉及新增资产配置</t>
    <phoneticPr fontId="27" type="noConversion"/>
  </si>
  <si>
    <t>注：我单位不涉及省对下转移支付绩效目标</t>
    <phoneticPr fontId="27" type="noConversion"/>
  </si>
  <si>
    <t>注：我单位不涉及省对下转移支付预算</t>
    <phoneticPr fontId="27" type="noConversion"/>
  </si>
  <si>
    <t>注：我单位不涉及部门政府购买服务预算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</si>
</sst>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0;\-#,##0.00;;@"/>
    <numFmt numFmtId="177" formatCode="yyyy/mm/dd"/>
    <numFmt numFmtId="178" formatCode="yyyy/mm/dd\ hh:mm:ss"/>
    <numFmt numFmtId="179" formatCode="#,##0;\-#,##0;;@"/>
  </numFmts>
  <fonts count="33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0">
    <xf numFmtId="0" fontId="0" fillId="0" borderId="0"/>
    <xf numFmtId="178" fontId="7" fillId="0" borderId="7">
      <alignment horizontal="right" vertical="center"/>
    </xf>
    <xf numFmtId="177" fontId="7" fillId="0" borderId="7">
      <alignment horizontal="right" vertical="center"/>
    </xf>
    <xf numFmtId="10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9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76" fontId="7" fillId="0" borderId="7">
      <alignment horizontal="right" vertical="center"/>
    </xf>
    <xf numFmtId="176" fontId="7" fillId="0" borderId="7">
      <alignment horizontal="right" vertical="center"/>
    </xf>
    <xf numFmtId="0" fontId="7" fillId="0" borderId="0">
      <alignment vertical="top"/>
      <protection locked="0"/>
    </xf>
    <xf numFmtId="176" fontId="7" fillId="0" borderId="7">
      <alignment horizontal="right" vertical="center"/>
    </xf>
    <xf numFmtId="10" fontId="7" fillId="0" borderId="7">
      <alignment horizontal="right" vertical="center"/>
    </xf>
    <xf numFmtId="49" fontId="7" fillId="0" borderId="7">
      <alignment horizontal="left" vertical="center" wrapText="1"/>
    </xf>
    <xf numFmtId="21" fontId="7" fillId="0" borderId="7">
      <alignment horizontal="right" vertical="center"/>
    </xf>
    <xf numFmtId="21" fontId="7" fillId="0" borderId="7">
      <alignment horizontal="right" vertical="center"/>
    </xf>
    <xf numFmtId="0" fontId="13" fillId="0" borderId="0"/>
    <xf numFmtId="0" fontId="7" fillId="0" borderId="0">
      <alignment vertical="center"/>
    </xf>
  </cellStyleXfs>
  <cellXfs count="205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13" applyFo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center" vertical="center"/>
      <protection locked="0"/>
    </xf>
    <xf numFmtId="49" fontId="7" fillId="0" borderId="0" xfId="15" applyBorder="1">
      <alignment horizontal="left" vertical="center" wrapText="1"/>
    </xf>
    <xf numFmtId="49" fontId="7" fillId="0" borderId="0" xfId="15" applyBorder="1" applyAlignment="1">
      <alignment horizontal="right" vertical="center" wrapText="1"/>
    </xf>
    <xf numFmtId="49" fontId="9" fillId="0" borderId="7" xfId="15" applyFont="1" applyAlignment="1">
      <alignment horizontal="center" vertical="center" wrapText="1"/>
    </xf>
    <xf numFmtId="49" fontId="10" fillId="0" borderId="7" xfId="15" applyFont="1" applyAlignment="1">
      <alignment horizontal="center" vertical="center" wrapText="1"/>
    </xf>
    <xf numFmtId="49" fontId="9" fillId="0" borderId="7" xfId="15" applyFont="1">
      <alignment horizontal="left" vertical="center" wrapText="1"/>
    </xf>
    <xf numFmtId="179" fontId="7" fillId="0" borderId="7" xfId="7">
      <alignment horizontal="right" vertical="center"/>
    </xf>
    <xf numFmtId="176" fontId="7" fillId="0" borderId="7" xfId="13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0" fillId="0" borderId="0" xfId="0" applyFont="1"/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179" fontId="5" fillId="0" borderId="7" xfId="7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5" fillId="0" borderId="0" xfId="12" applyFont="1" applyFill="1" applyBorder="1" applyAlignment="1" applyProtection="1">
      <alignment horizontal="left" vertical="center"/>
    </xf>
    <xf numFmtId="49" fontId="5" fillId="0" borderId="7" xfId="15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top"/>
    </xf>
    <xf numFmtId="0" fontId="17" fillId="0" borderId="7" xfId="0" applyFont="1" applyBorder="1" applyAlignment="1">
      <alignment horizontal="center"/>
    </xf>
    <xf numFmtId="49" fontId="5" fillId="0" borderId="7" xfId="15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7" xfId="0" applyFont="1" applyBorder="1" applyAlignment="1">
      <alignment vertical="center"/>
    </xf>
    <xf numFmtId="4" fontId="24" fillId="0" borderId="7" xfId="0" applyNumberFormat="1" applyFont="1" applyBorder="1" applyAlignment="1" applyProtection="1">
      <alignment horizontal="right" vertical="center"/>
      <protection locked="0"/>
    </xf>
    <xf numFmtId="49" fontId="24" fillId="0" borderId="7" xfId="15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24" fillId="0" borderId="7" xfId="0" applyNumberFormat="1" applyFont="1" applyBorder="1" applyAlignment="1">
      <alignment horizontal="right" vertical="center"/>
    </xf>
    <xf numFmtId="0" fontId="2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24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/>
    </xf>
    <xf numFmtId="0" fontId="24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176" fontId="24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24" fillId="0" borderId="6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26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 applyProtection="1">
      <alignment horizontal="right" vertical="center"/>
      <protection locked="0"/>
    </xf>
    <xf numFmtId="0" fontId="0" fillId="0" borderId="0" xfId="0"/>
    <xf numFmtId="0" fontId="11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26" fillId="0" borderId="0" xfId="0" applyFont="1"/>
    <xf numFmtId="0" fontId="1" fillId="0" borderId="0" xfId="0" applyFont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6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0" fillId="0" borderId="0" xfId="0" applyFont="1"/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0" fillId="0" borderId="0" xfId="12" applyFont="1" applyFill="1" applyBorder="1" applyAlignment="1" applyProtection="1">
      <alignment horizontal="left" vertical="center"/>
      <protection locked="0"/>
    </xf>
    <xf numFmtId="0" fontId="21" fillId="0" borderId="0" xfId="12" applyFont="1" applyFill="1" applyBorder="1" applyAlignment="1" applyProtection="1">
      <alignment horizontal="center" vertical="top" wrapText="1"/>
    </xf>
    <xf numFmtId="0" fontId="21" fillId="0" borderId="0" xfId="12" applyFont="1" applyFill="1" applyBorder="1" applyAlignment="1" applyProtection="1">
      <alignment vertical="top" wrapText="1"/>
    </xf>
    <xf numFmtId="0" fontId="1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4" fillId="0" borderId="0" xfId="12" applyFont="1" applyFill="1" applyBorder="1" applyAlignment="1" applyProtection="1">
      <alignment horizontal="left"/>
    </xf>
    <xf numFmtId="0" fontId="26" fillId="0" borderId="13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right" wrapText="1"/>
    </xf>
    <xf numFmtId="49" fontId="8" fillId="0" borderId="0" xfId="15" applyFont="1" applyBorder="1" applyAlignment="1">
      <alignment horizontal="center" vertical="center" wrapText="1"/>
    </xf>
    <xf numFmtId="49" fontId="9" fillId="0" borderId="7" xfId="15" applyFont="1" applyAlignment="1">
      <alignment horizontal="center" vertical="center" wrapText="1"/>
    </xf>
    <xf numFmtId="49" fontId="29" fillId="0" borderId="13" xfId="15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</cellXfs>
  <cellStyles count="20">
    <cellStyle name="DateStyle" xfId="2"/>
    <cellStyle name="DateStyle 2" xfId="6"/>
    <cellStyle name="DateTimeStyle" xfId="1"/>
    <cellStyle name="DateTimeStyle 2" xfId="8"/>
    <cellStyle name="IntegralNumberStyle" xfId="7"/>
    <cellStyle name="IntegralNumberStyle 2" xfId="9"/>
    <cellStyle name="MoneyStyle" xfId="10"/>
    <cellStyle name="MoneyStyle 2" xfId="11"/>
    <cellStyle name="Normal" xfId="12"/>
    <cellStyle name="NumberStyle" xfId="13"/>
    <cellStyle name="NumberStyle 2" xfId="5"/>
    <cellStyle name="PercentStyle" xfId="3"/>
    <cellStyle name="PercentStyle 2" xfId="14"/>
    <cellStyle name="TextStyle" xfId="15"/>
    <cellStyle name="TextStyle 2" xfId="4"/>
    <cellStyle name="TimeStyle" xfId="16"/>
    <cellStyle name="TimeStyle 2" xfId="17"/>
    <cellStyle name="常规" xfId="0" builtinId="0"/>
    <cellStyle name="常规 2" xfId="18"/>
    <cellStyle name="常规 3" xfId="19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D21"/>
  <sheetViews>
    <sheetView showZeros="0" workbookViewId="0">
      <selection activeCell="A3" sqref="A3:B3"/>
    </sheetView>
  </sheetViews>
  <sheetFormatPr defaultColWidth="8" defaultRowHeight="14.25" customHeight="1"/>
  <cols>
    <col min="1" max="1" width="39.625" customWidth="1"/>
    <col min="2" max="2" width="46.375" customWidth="1"/>
    <col min="3" max="3" width="40.375" customWidth="1"/>
    <col min="4" max="4" width="50.125" customWidth="1"/>
  </cols>
  <sheetData>
    <row r="1" spans="1:4" ht="12" customHeight="1">
      <c r="D1" s="58" t="s">
        <v>0</v>
      </c>
    </row>
    <row r="2" spans="1:4" ht="36" customHeight="1">
      <c r="A2" s="103" t="s">
        <v>1</v>
      </c>
      <c r="B2" s="104"/>
      <c r="C2" s="104"/>
      <c r="D2" s="104"/>
    </row>
    <row r="3" spans="1:4" ht="21" customHeight="1">
      <c r="A3" s="105" t="str">
        <f>"单位名称："&amp;"云南省人民政府外事办公室机关服务中心"</f>
        <v>单位名称：云南省人民政府外事办公室机关服务中心</v>
      </c>
      <c r="B3" s="106"/>
      <c r="C3" s="79"/>
      <c r="D3" s="57" t="s">
        <v>2</v>
      </c>
    </row>
    <row r="4" spans="1:4" ht="19.5" customHeight="1">
      <c r="A4" s="107" t="s">
        <v>3</v>
      </c>
      <c r="B4" s="108"/>
      <c r="C4" s="107" t="s">
        <v>4</v>
      </c>
      <c r="D4" s="108"/>
    </row>
    <row r="5" spans="1:4" ht="19.5" customHeight="1">
      <c r="A5" s="109" t="s">
        <v>5</v>
      </c>
      <c r="B5" s="109" t="s">
        <v>6</v>
      </c>
      <c r="C5" s="109" t="s">
        <v>7</v>
      </c>
      <c r="D5" s="109" t="s">
        <v>6</v>
      </c>
    </row>
    <row r="6" spans="1:4" ht="19.5" customHeight="1">
      <c r="A6" s="110"/>
      <c r="B6" s="110"/>
      <c r="C6" s="110"/>
      <c r="D6" s="110"/>
    </row>
    <row r="7" spans="1:4" ht="25.35" customHeight="1">
      <c r="A7" s="89" t="s">
        <v>8</v>
      </c>
      <c r="B7" s="71">
        <v>5079701.88</v>
      </c>
      <c r="C7" s="62" t="str">
        <f>"一"&amp;"、"&amp;"一般公共服务支出"</f>
        <v>一、一般公共服务支出</v>
      </c>
      <c r="D7" s="71">
        <v>4025231.83</v>
      </c>
    </row>
    <row r="8" spans="1:4" ht="25.35" customHeight="1">
      <c r="A8" s="89" t="s">
        <v>9</v>
      </c>
      <c r="B8" s="71"/>
      <c r="C8" s="62" t="str">
        <f>"二"&amp;"、"&amp;"社会保障和就业支出"</f>
        <v>二、社会保障和就业支出</v>
      </c>
      <c r="D8" s="71">
        <v>370931.91</v>
      </c>
    </row>
    <row r="9" spans="1:4" ht="25.35" customHeight="1">
      <c r="A9" s="89" t="s">
        <v>10</v>
      </c>
      <c r="B9" s="71"/>
      <c r="C9" s="62" t="str">
        <f>"三"&amp;"、"&amp;"卫生健康支出"</f>
        <v>三、卫生健康支出</v>
      </c>
      <c r="D9" s="71">
        <v>410987.85</v>
      </c>
    </row>
    <row r="10" spans="1:4" ht="25.35" customHeight="1">
      <c r="A10" s="89" t="s">
        <v>11</v>
      </c>
      <c r="B10" s="51"/>
      <c r="C10" s="62" t="str">
        <f>"四"&amp;"、"&amp;"住房保障支出"</f>
        <v>四、住房保障支出</v>
      </c>
      <c r="D10" s="71">
        <v>272550.28999999998</v>
      </c>
    </row>
    <row r="11" spans="1:4" ht="25.35" customHeight="1">
      <c r="A11" s="89" t="s">
        <v>12</v>
      </c>
      <c r="B11" s="71"/>
      <c r="C11" s="62"/>
      <c r="D11" s="71"/>
    </row>
    <row r="12" spans="1:4" ht="25.35" customHeight="1">
      <c r="A12" s="89" t="s">
        <v>13</v>
      </c>
      <c r="B12" s="51"/>
      <c r="C12" s="62"/>
      <c r="D12" s="71"/>
    </row>
    <row r="13" spans="1:4" ht="25.35" customHeight="1">
      <c r="A13" s="89" t="s">
        <v>14</v>
      </c>
      <c r="B13" s="51"/>
      <c r="C13" s="62"/>
      <c r="D13" s="71"/>
    </row>
    <row r="14" spans="1:4" ht="25.35" customHeight="1">
      <c r="A14" s="89" t="s">
        <v>15</v>
      </c>
      <c r="B14" s="51"/>
      <c r="C14" s="62"/>
      <c r="D14" s="71"/>
    </row>
    <row r="15" spans="1:4" ht="25.35" customHeight="1">
      <c r="A15" s="96" t="s">
        <v>16</v>
      </c>
      <c r="B15" s="51"/>
      <c r="C15" s="62"/>
      <c r="D15" s="71"/>
    </row>
    <row r="16" spans="1:4" ht="25.35" customHeight="1">
      <c r="A16" s="96" t="s">
        <v>17</v>
      </c>
      <c r="B16" s="71"/>
      <c r="C16" s="62"/>
      <c r="D16" s="71"/>
    </row>
    <row r="17" spans="1:4" ht="25.35" customHeight="1">
      <c r="A17" s="97" t="s">
        <v>18</v>
      </c>
      <c r="B17" s="85">
        <v>5079701.88</v>
      </c>
      <c r="C17" s="86" t="s">
        <v>19</v>
      </c>
      <c r="D17" s="85">
        <v>5079701.88</v>
      </c>
    </row>
    <row r="18" spans="1:4" ht="25.35" customHeight="1">
      <c r="A18" s="98" t="s">
        <v>20</v>
      </c>
      <c r="B18" s="85"/>
      <c r="C18" s="99" t="s">
        <v>21</v>
      </c>
      <c r="D18" s="100"/>
    </row>
    <row r="19" spans="1:4" ht="25.35" customHeight="1">
      <c r="A19" s="101" t="s">
        <v>22</v>
      </c>
      <c r="B19" s="71"/>
      <c r="C19" s="87" t="s">
        <v>22</v>
      </c>
      <c r="D19" s="51"/>
    </row>
    <row r="20" spans="1:4" ht="25.35" customHeight="1">
      <c r="A20" s="101" t="s">
        <v>23</v>
      </c>
      <c r="B20" s="71"/>
      <c r="C20" s="87" t="s">
        <v>24</v>
      </c>
      <c r="D20" s="51"/>
    </row>
    <row r="21" spans="1:4" ht="25.35" customHeight="1">
      <c r="A21" s="102" t="s">
        <v>25</v>
      </c>
      <c r="B21" s="85">
        <v>5079701.88</v>
      </c>
      <c r="C21" s="86" t="s">
        <v>26</v>
      </c>
      <c r="D21" s="81">
        <v>5079701.88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honeticPr fontId="27" type="noConversion"/>
  <pageMargins left="0.70866141732283505" right="0.70866141732283505" top="0.74803149606299202" bottom="0.74803149606299202" header="0.31496062992126" footer="0.31496062992126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F10"/>
  <sheetViews>
    <sheetView showZeros="0" workbookViewId="0">
      <selection activeCell="A10" sqref="A10:B10"/>
    </sheetView>
  </sheetViews>
  <sheetFormatPr defaultColWidth="9.125" defaultRowHeight="14.25" customHeight="1"/>
  <cols>
    <col min="1" max="1" width="37" customWidth="1"/>
    <col min="2" max="2" width="28.625" customWidth="1"/>
    <col min="3" max="3" width="31.625" customWidth="1"/>
    <col min="4" max="6" width="33.5" customWidth="1"/>
  </cols>
  <sheetData>
    <row r="1" spans="1:6" ht="15.75" customHeight="1">
      <c r="F1" s="33" t="s">
        <v>240</v>
      </c>
    </row>
    <row r="2" spans="1:6" ht="28.5" customHeight="1">
      <c r="A2" s="114" t="s">
        <v>241</v>
      </c>
      <c r="B2" s="114"/>
      <c r="C2" s="114"/>
      <c r="D2" s="114"/>
      <c r="E2" s="114"/>
      <c r="F2" s="114"/>
    </row>
    <row r="3" spans="1:6" ht="30" customHeight="1">
      <c r="A3" s="176" t="str">
        <f>"单位名称："&amp;"云南省人民政府外事办公室机关服务中心"</f>
        <v>单位名称：云南省人民政府外事办公室机关服务中心</v>
      </c>
      <c r="B3" s="176"/>
      <c r="C3" s="59"/>
      <c r="D3" s="34"/>
      <c r="E3" s="34"/>
      <c r="F3" s="60" t="s">
        <v>2</v>
      </c>
    </row>
    <row r="4" spans="1:6" ht="18.75" customHeight="1">
      <c r="A4" s="141" t="s">
        <v>131</v>
      </c>
      <c r="B4" s="141" t="s">
        <v>49</v>
      </c>
      <c r="C4" s="141" t="s">
        <v>50</v>
      </c>
      <c r="D4" s="109" t="s">
        <v>242</v>
      </c>
      <c r="E4" s="136"/>
      <c r="F4" s="136"/>
    </row>
    <row r="5" spans="1:6" ht="30" customHeight="1">
      <c r="A5" s="110"/>
      <c r="B5" s="110"/>
      <c r="C5" s="110"/>
      <c r="D5" s="7" t="s">
        <v>31</v>
      </c>
      <c r="E5" s="38" t="s">
        <v>58</v>
      </c>
      <c r="F5" s="38" t="s">
        <v>59</v>
      </c>
    </row>
    <row r="6" spans="1:6" ht="16.5" customHeight="1">
      <c r="A6" s="38">
        <v>1</v>
      </c>
      <c r="B6" s="38">
        <v>2</v>
      </c>
      <c r="C6" s="38">
        <v>3</v>
      </c>
      <c r="D6" s="38">
        <v>4</v>
      </c>
      <c r="E6" s="38">
        <v>5</v>
      </c>
      <c r="F6" s="38">
        <v>6</v>
      </c>
    </row>
    <row r="7" spans="1:6" ht="20.25" customHeight="1">
      <c r="A7" s="15"/>
      <c r="B7" s="15"/>
      <c r="C7" s="15"/>
      <c r="D7" s="13"/>
      <c r="E7" s="13"/>
      <c r="F7" s="13"/>
    </row>
    <row r="8" spans="1:6" ht="17.25" customHeight="1">
      <c r="A8" s="139" t="s">
        <v>96</v>
      </c>
      <c r="B8" s="140"/>
      <c r="C8" s="140" t="s">
        <v>96</v>
      </c>
      <c r="D8" s="13"/>
      <c r="E8" s="13"/>
      <c r="F8" s="13"/>
    </row>
    <row r="10" spans="1:6" ht="14.25" customHeight="1">
      <c r="A10" s="175" t="s">
        <v>243</v>
      </c>
      <c r="B10" s="175"/>
    </row>
  </sheetData>
  <mergeCells count="8">
    <mergeCell ref="A2:F2"/>
    <mergeCell ref="D4:F4"/>
    <mergeCell ref="A8:C8"/>
    <mergeCell ref="A10:B10"/>
    <mergeCell ref="A4:A5"/>
    <mergeCell ref="B4:B5"/>
    <mergeCell ref="C4:C5"/>
    <mergeCell ref="A3:B3"/>
  </mergeCells>
  <phoneticPr fontId="27" type="noConversion"/>
  <pageMargins left="0.70866141732283505" right="0.70866141732283505" top="0.74803149606299202" bottom="0.74803149606299202" header="0.31496062992126" footer="0.31496062992126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Q12"/>
  <sheetViews>
    <sheetView showZeros="0" workbookViewId="0">
      <selection activeCell="A12" sqref="A12:C12"/>
    </sheetView>
  </sheetViews>
  <sheetFormatPr defaultColWidth="9.125" defaultRowHeight="14.25" customHeight="1"/>
  <cols>
    <col min="1" max="1" width="39.125" customWidth="1"/>
    <col min="2" max="2" width="21.75" customWidth="1"/>
    <col min="3" max="3" width="35.25" customWidth="1"/>
    <col min="4" max="4" width="7.75" customWidth="1"/>
    <col min="5" max="5" width="10.25" customWidth="1"/>
    <col min="6" max="11" width="14.75" customWidth="1"/>
    <col min="12" max="16" width="12.625" customWidth="1"/>
    <col min="17" max="17" width="10.375" customWidth="1"/>
  </cols>
  <sheetData>
    <row r="1" spans="1:17" ht="13.5" customHeight="1">
      <c r="O1" s="31"/>
      <c r="P1" s="31"/>
      <c r="Q1" s="57" t="s">
        <v>244</v>
      </c>
    </row>
    <row r="2" spans="1:17" ht="27.75" customHeight="1">
      <c r="A2" s="177" t="s">
        <v>245</v>
      </c>
      <c r="B2" s="114"/>
      <c r="C2" s="114"/>
      <c r="D2" s="114"/>
      <c r="E2" s="114"/>
      <c r="F2" s="114"/>
      <c r="G2" s="114"/>
      <c r="H2" s="114"/>
      <c r="I2" s="114"/>
      <c r="J2" s="114"/>
      <c r="K2" s="115"/>
      <c r="L2" s="114"/>
      <c r="M2" s="114"/>
      <c r="N2" s="114"/>
      <c r="O2" s="115"/>
      <c r="P2" s="115"/>
      <c r="Q2" s="114"/>
    </row>
    <row r="3" spans="1:17" ht="22.5" customHeight="1">
      <c r="A3" s="105" t="str">
        <f>"单位名称："&amp;"云南省人民政府外事办公室机关服务中心"</f>
        <v>单位名称：云南省人民政府外事办公室机关服务中心</v>
      </c>
      <c r="B3" s="116"/>
      <c r="C3" s="116"/>
      <c r="D3" s="116"/>
      <c r="E3" s="116"/>
      <c r="F3" s="116"/>
      <c r="G3" s="3"/>
      <c r="H3" s="3"/>
      <c r="I3" s="3"/>
      <c r="J3" s="3"/>
      <c r="O3" s="39"/>
      <c r="P3" s="39"/>
      <c r="Q3" s="58" t="s">
        <v>121</v>
      </c>
    </row>
    <row r="4" spans="1:17" ht="15.75" customHeight="1">
      <c r="A4" s="141" t="s">
        <v>246</v>
      </c>
      <c r="B4" s="187" t="s">
        <v>247</v>
      </c>
      <c r="C4" s="187" t="s">
        <v>248</v>
      </c>
      <c r="D4" s="187" t="s">
        <v>249</v>
      </c>
      <c r="E4" s="187" t="s">
        <v>250</v>
      </c>
      <c r="F4" s="187" t="s">
        <v>251</v>
      </c>
      <c r="G4" s="137" t="s">
        <v>138</v>
      </c>
      <c r="H4" s="137"/>
      <c r="I4" s="137"/>
      <c r="J4" s="137"/>
      <c r="K4" s="178"/>
      <c r="L4" s="137"/>
      <c r="M4" s="137"/>
      <c r="N4" s="137"/>
      <c r="O4" s="179"/>
      <c r="P4" s="178"/>
      <c r="Q4" s="138"/>
    </row>
    <row r="5" spans="1:17" ht="17.25" customHeight="1">
      <c r="A5" s="170"/>
      <c r="B5" s="188"/>
      <c r="C5" s="188"/>
      <c r="D5" s="188"/>
      <c r="E5" s="188"/>
      <c r="F5" s="188"/>
      <c r="G5" s="188" t="s">
        <v>31</v>
      </c>
      <c r="H5" s="188" t="s">
        <v>34</v>
      </c>
      <c r="I5" s="188" t="s">
        <v>252</v>
      </c>
      <c r="J5" s="188" t="s">
        <v>253</v>
      </c>
      <c r="K5" s="189" t="s">
        <v>254</v>
      </c>
      <c r="L5" s="180" t="s">
        <v>255</v>
      </c>
      <c r="M5" s="180"/>
      <c r="N5" s="180"/>
      <c r="O5" s="181"/>
      <c r="P5" s="182"/>
      <c r="Q5" s="183"/>
    </row>
    <row r="6" spans="1:17" ht="54" customHeight="1">
      <c r="A6" s="146"/>
      <c r="B6" s="183"/>
      <c r="C6" s="183"/>
      <c r="D6" s="183"/>
      <c r="E6" s="183"/>
      <c r="F6" s="183"/>
      <c r="G6" s="183"/>
      <c r="H6" s="183" t="s">
        <v>33</v>
      </c>
      <c r="I6" s="183"/>
      <c r="J6" s="183"/>
      <c r="K6" s="190"/>
      <c r="L6" s="41" t="s">
        <v>33</v>
      </c>
      <c r="M6" s="41" t="s">
        <v>44</v>
      </c>
      <c r="N6" s="41" t="s">
        <v>145</v>
      </c>
      <c r="O6" s="50" t="s">
        <v>40</v>
      </c>
      <c r="P6" s="42" t="s">
        <v>41</v>
      </c>
      <c r="Q6" s="41" t="s">
        <v>42</v>
      </c>
    </row>
    <row r="7" spans="1:17" ht="15" customHeight="1">
      <c r="A7" s="9">
        <v>1</v>
      </c>
      <c r="B7" s="52">
        <v>2</v>
      </c>
      <c r="C7" s="52">
        <v>3</v>
      </c>
      <c r="D7" s="52">
        <v>4</v>
      </c>
      <c r="E7" s="52">
        <v>5</v>
      </c>
      <c r="F7" s="52">
        <v>6</v>
      </c>
      <c r="G7" s="53">
        <v>7</v>
      </c>
      <c r="H7" s="53">
        <v>8</v>
      </c>
      <c r="I7" s="53">
        <v>9</v>
      </c>
      <c r="J7" s="53">
        <v>10</v>
      </c>
      <c r="K7" s="53">
        <v>11</v>
      </c>
      <c r="L7" s="53">
        <v>12</v>
      </c>
      <c r="M7" s="53">
        <v>13</v>
      </c>
      <c r="N7" s="53">
        <v>14</v>
      </c>
      <c r="O7" s="53">
        <v>15</v>
      </c>
      <c r="P7" s="53">
        <v>16</v>
      </c>
      <c r="Q7" s="53">
        <v>17</v>
      </c>
    </row>
    <row r="8" spans="1:17" ht="21" customHeight="1">
      <c r="A8" s="43"/>
      <c r="B8" s="44"/>
      <c r="C8" s="44"/>
      <c r="D8" s="44"/>
      <c r="E8" s="5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ht="21" customHeight="1">
      <c r="A9" s="43"/>
      <c r="B9" s="44"/>
      <c r="C9" s="44"/>
      <c r="D9" s="55"/>
      <c r="E9" s="56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ht="21" customHeight="1">
      <c r="A10" s="184" t="s">
        <v>96</v>
      </c>
      <c r="B10" s="185"/>
      <c r="C10" s="185"/>
      <c r="D10" s="185"/>
      <c r="E10" s="186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2" spans="1:17" ht="14.25" customHeight="1">
      <c r="A12" s="191" t="s">
        <v>256</v>
      </c>
      <c r="B12" s="192"/>
      <c r="C12" s="192"/>
    </row>
  </sheetData>
  <mergeCells count="17">
    <mergeCell ref="A12:C12"/>
    <mergeCell ref="A4:A6"/>
    <mergeCell ref="B4:B6"/>
    <mergeCell ref="C4:C6"/>
    <mergeCell ref="D4:D6"/>
    <mergeCell ref="A2:Q2"/>
    <mergeCell ref="A3:F3"/>
    <mergeCell ref="G4:Q4"/>
    <mergeCell ref="L5:Q5"/>
    <mergeCell ref="A10:E10"/>
    <mergeCell ref="E4:E6"/>
    <mergeCell ref="F4:F6"/>
    <mergeCell ref="G5:G6"/>
    <mergeCell ref="H5:H6"/>
    <mergeCell ref="I5:I6"/>
    <mergeCell ref="J5:J6"/>
    <mergeCell ref="K5:K6"/>
  </mergeCells>
  <phoneticPr fontId="27" type="noConversion"/>
  <pageMargins left="0.70866141732283505" right="0.70866141732283505" top="0.74803149606299202" bottom="0.74803149606299202" header="0.31496062992126" footer="0.31496062992126"/>
  <pageSetup paperSize="8" scale="7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N12"/>
  <sheetViews>
    <sheetView showZeros="0" workbookViewId="0">
      <selection activeCell="B16" sqref="B16"/>
    </sheetView>
  </sheetViews>
  <sheetFormatPr defaultColWidth="9.125" defaultRowHeight="14.25" customHeight="1"/>
  <cols>
    <col min="1" max="1" width="31.375" customWidth="1"/>
    <col min="2" max="2" width="21.75" customWidth="1"/>
    <col min="3" max="3" width="26.75" customWidth="1"/>
    <col min="4" max="14" width="16.625" customWidth="1"/>
  </cols>
  <sheetData>
    <row r="1" spans="1:14" ht="13.5" customHeight="1">
      <c r="A1" s="36"/>
      <c r="B1" s="36"/>
      <c r="C1" s="36"/>
      <c r="D1" s="36"/>
      <c r="E1" s="36"/>
      <c r="F1" s="36"/>
      <c r="G1" s="36"/>
      <c r="H1" s="40"/>
      <c r="I1" s="36"/>
      <c r="J1" s="36"/>
      <c r="K1" s="36"/>
      <c r="L1" s="31"/>
      <c r="M1" s="46"/>
      <c r="N1" s="47" t="s">
        <v>257</v>
      </c>
    </row>
    <row r="2" spans="1:14" ht="27.75" customHeight="1">
      <c r="A2" s="177" t="s">
        <v>258</v>
      </c>
      <c r="B2" s="193"/>
      <c r="C2" s="193"/>
      <c r="D2" s="193"/>
      <c r="E2" s="193"/>
      <c r="F2" s="193"/>
      <c r="G2" s="193"/>
      <c r="H2" s="194"/>
      <c r="I2" s="193"/>
      <c r="J2" s="193"/>
      <c r="K2" s="193"/>
      <c r="L2" s="115"/>
      <c r="M2" s="194"/>
      <c r="N2" s="193"/>
    </row>
    <row r="3" spans="1:14" ht="25.5" customHeight="1">
      <c r="A3" s="134" t="str">
        <f>"单位名称："&amp;"云南省人民政府外事办公室机关服务中心"</f>
        <v>单位名称：云南省人民政府外事办公室机关服务中心</v>
      </c>
      <c r="B3" s="135"/>
      <c r="C3" s="135"/>
      <c r="D3" s="34"/>
      <c r="E3" s="34"/>
      <c r="F3" s="34"/>
      <c r="G3" s="34"/>
      <c r="H3" s="40"/>
      <c r="I3" s="36"/>
      <c r="J3" s="36"/>
      <c r="K3" s="36"/>
      <c r="L3" s="39"/>
      <c r="M3" s="48"/>
      <c r="N3" s="49" t="s">
        <v>121</v>
      </c>
    </row>
    <row r="4" spans="1:14" ht="15.75" customHeight="1">
      <c r="A4" s="141" t="s">
        <v>246</v>
      </c>
      <c r="B4" s="187" t="s">
        <v>259</v>
      </c>
      <c r="C4" s="187" t="s">
        <v>260</v>
      </c>
      <c r="D4" s="137" t="s">
        <v>138</v>
      </c>
      <c r="E4" s="137"/>
      <c r="F4" s="137"/>
      <c r="G4" s="137"/>
      <c r="H4" s="178"/>
      <c r="I4" s="137"/>
      <c r="J4" s="137"/>
      <c r="K4" s="137"/>
      <c r="L4" s="179"/>
      <c r="M4" s="178"/>
      <c r="N4" s="138"/>
    </row>
    <row r="5" spans="1:14" ht="17.25" customHeight="1">
      <c r="A5" s="170"/>
      <c r="B5" s="188"/>
      <c r="C5" s="188"/>
      <c r="D5" s="188" t="s">
        <v>31</v>
      </c>
      <c r="E5" s="188" t="s">
        <v>34</v>
      </c>
      <c r="F5" s="188" t="s">
        <v>252</v>
      </c>
      <c r="G5" s="188" t="s">
        <v>253</v>
      </c>
      <c r="H5" s="189" t="s">
        <v>254</v>
      </c>
      <c r="I5" s="180" t="s">
        <v>255</v>
      </c>
      <c r="J5" s="180"/>
      <c r="K5" s="180"/>
      <c r="L5" s="181"/>
      <c r="M5" s="182"/>
      <c r="N5" s="183"/>
    </row>
    <row r="6" spans="1:14" ht="54" customHeight="1">
      <c r="A6" s="146"/>
      <c r="B6" s="183"/>
      <c r="C6" s="183"/>
      <c r="D6" s="183"/>
      <c r="E6" s="183"/>
      <c r="F6" s="183"/>
      <c r="G6" s="183"/>
      <c r="H6" s="190"/>
      <c r="I6" s="41" t="s">
        <v>33</v>
      </c>
      <c r="J6" s="41" t="s">
        <v>44</v>
      </c>
      <c r="K6" s="41" t="s">
        <v>145</v>
      </c>
      <c r="L6" s="50" t="s">
        <v>40</v>
      </c>
      <c r="M6" s="42" t="s">
        <v>41</v>
      </c>
      <c r="N6" s="41" t="s">
        <v>42</v>
      </c>
    </row>
    <row r="7" spans="1:14" ht="15" customHeight="1">
      <c r="A7" s="8">
        <v>1</v>
      </c>
      <c r="B7" s="41">
        <v>2</v>
      </c>
      <c r="C7" s="41">
        <v>3</v>
      </c>
      <c r="D7" s="42">
        <v>4</v>
      </c>
      <c r="E7" s="42">
        <v>5</v>
      </c>
      <c r="F7" s="42">
        <v>6</v>
      </c>
      <c r="G7" s="42">
        <v>7</v>
      </c>
      <c r="H7" s="42">
        <v>8</v>
      </c>
      <c r="I7" s="42">
        <v>9</v>
      </c>
      <c r="J7" s="42">
        <v>10</v>
      </c>
      <c r="K7" s="42">
        <v>11</v>
      </c>
      <c r="L7" s="42">
        <v>12</v>
      </c>
      <c r="M7" s="42">
        <v>13</v>
      </c>
      <c r="N7" s="42">
        <v>14</v>
      </c>
    </row>
    <row r="8" spans="1:14" ht="21" customHeight="1">
      <c r="A8" s="43"/>
      <c r="B8" s="44"/>
      <c r="C8" s="44"/>
      <c r="D8" s="45"/>
      <c r="E8" s="45"/>
      <c r="F8" s="45"/>
      <c r="G8" s="45"/>
      <c r="H8" s="45"/>
      <c r="I8" s="45"/>
      <c r="J8" s="45"/>
      <c r="K8" s="45"/>
      <c r="L8" s="51"/>
      <c r="M8" s="45"/>
      <c r="N8" s="45"/>
    </row>
    <row r="9" spans="1:14" ht="21" customHeight="1">
      <c r="A9" s="43"/>
      <c r="B9" s="44"/>
      <c r="C9" s="44"/>
      <c r="D9" s="45"/>
      <c r="E9" s="45"/>
      <c r="F9" s="45"/>
      <c r="G9" s="45"/>
      <c r="H9" s="45"/>
      <c r="I9" s="45"/>
      <c r="J9" s="45"/>
      <c r="K9" s="45"/>
      <c r="L9" s="51"/>
      <c r="M9" s="45"/>
      <c r="N9" s="45"/>
    </row>
    <row r="10" spans="1:14" ht="21" customHeight="1">
      <c r="A10" s="184" t="s">
        <v>96</v>
      </c>
      <c r="B10" s="185"/>
      <c r="C10" s="195"/>
      <c r="D10" s="45"/>
      <c r="E10" s="45"/>
      <c r="F10" s="45"/>
      <c r="G10" s="45"/>
      <c r="H10" s="45"/>
      <c r="I10" s="45"/>
      <c r="J10" s="45"/>
      <c r="K10" s="45"/>
      <c r="L10" s="51"/>
      <c r="M10" s="45"/>
      <c r="N10" s="45"/>
    </row>
    <row r="12" spans="1:14" ht="14.25" customHeight="1">
      <c r="A12" s="196" t="s">
        <v>315</v>
      </c>
      <c r="B12" s="192"/>
      <c r="C12" s="192"/>
    </row>
  </sheetData>
  <mergeCells count="14">
    <mergeCell ref="A12:C12"/>
    <mergeCell ref="A4:A6"/>
    <mergeCell ref="B4:B6"/>
    <mergeCell ref="C4:C6"/>
    <mergeCell ref="D5:D6"/>
    <mergeCell ref="A2:N2"/>
    <mergeCell ref="A3:C3"/>
    <mergeCell ref="D4:N4"/>
    <mergeCell ref="I5:N5"/>
    <mergeCell ref="A10:C10"/>
    <mergeCell ref="E5:E6"/>
    <mergeCell ref="F5:F6"/>
    <mergeCell ref="G5:G6"/>
    <mergeCell ref="H5:H6"/>
  </mergeCells>
  <phoneticPr fontId="27" type="noConversion"/>
  <pageMargins left="0.70866141732283505" right="0.70866141732283505" top="0.74803149606299202" bottom="0.74803149606299202" header="0.31496062992126" footer="0.31496062992126"/>
  <pageSetup paperSize="8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W10"/>
  <sheetViews>
    <sheetView showZeros="0" workbookViewId="0">
      <selection activeCell="A15" sqref="A15"/>
    </sheetView>
  </sheetViews>
  <sheetFormatPr defaultColWidth="9.125" defaultRowHeight="14.25" customHeight="1"/>
  <cols>
    <col min="1" max="1" width="42" customWidth="1"/>
    <col min="2" max="15" width="17.125" customWidth="1"/>
    <col min="16" max="23" width="17" customWidth="1"/>
  </cols>
  <sheetData>
    <row r="1" spans="1:23" ht="13.5" customHeight="1">
      <c r="A1" s="32" t="s">
        <v>261</v>
      </c>
      <c r="D1" s="33"/>
      <c r="W1" s="31" t="s">
        <v>262</v>
      </c>
    </row>
    <row r="2" spans="1:23" ht="27.75" customHeight="1">
      <c r="A2" s="177" t="s">
        <v>263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</row>
    <row r="3" spans="1:23" ht="27.75" customHeight="1">
      <c r="A3" s="134" t="str">
        <f>"单位名称："&amp;"云南省人民政府外事办公室机关服务中心"</f>
        <v>单位名称：云南省人民政府外事办公室机关服务中心</v>
      </c>
      <c r="B3" s="135"/>
      <c r="C3" s="135"/>
      <c r="D3" s="197"/>
      <c r="E3" s="135"/>
      <c r="F3" s="135"/>
      <c r="G3" s="135"/>
      <c r="H3" s="135"/>
      <c r="I3" s="135"/>
      <c r="W3" s="39" t="s">
        <v>121</v>
      </c>
    </row>
    <row r="4" spans="1:23" ht="19.5" customHeight="1">
      <c r="A4" s="109" t="s">
        <v>264</v>
      </c>
      <c r="B4" s="107" t="s">
        <v>138</v>
      </c>
      <c r="C4" s="151"/>
      <c r="D4" s="151"/>
      <c r="E4" s="107" t="s">
        <v>265</v>
      </c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</row>
    <row r="5" spans="1:23" ht="40.5" customHeight="1">
      <c r="A5" s="110"/>
      <c r="B5" s="14" t="s">
        <v>31</v>
      </c>
      <c r="C5" s="5" t="s">
        <v>34</v>
      </c>
      <c r="D5" s="37" t="s">
        <v>266</v>
      </c>
      <c r="E5" s="38" t="s">
        <v>267</v>
      </c>
      <c r="F5" s="38" t="s">
        <v>268</v>
      </c>
      <c r="G5" s="38" t="s">
        <v>269</v>
      </c>
      <c r="H5" s="38" t="s">
        <v>270</v>
      </c>
      <c r="I5" s="38" t="s">
        <v>271</v>
      </c>
      <c r="J5" s="38" t="s">
        <v>272</v>
      </c>
      <c r="K5" s="38" t="s">
        <v>273</v>
      </c>
      <c r="L5" s="38" t="s">
        <v>274</v>
      </c>
      <c r="M5" s="38" t="s">
        <v>275</v>
      </c>
      <c r="N5" s="38" t="s">
        <v>276</v>
      </c>
      <c r="O5" s="38" t="s">
        <v>277</v>
      </c>
      <c r="P5" s="38" t="s">
        <v>278</v>
      </c>
      <c r="Q5" s="38" t="s">
        <v>279</v>
      </c>
      <c r="R5" s="38" t="s">
        <v>280</v>
      </c>
      <c r="S5" s="38" t="s">
        <v>281</v>
      </c>
      <c r="T5" s="38" t="s">
        <v>282</v>
      </c>
      <c r="U5" s="38" t="s">
        <v>283</v>
      </c>
      <c r="V5" s="38" t="s">
        <v>284</v>
      </c>
      <c r="W5" s="38" t="s">
        <v>285</v>
      </c>
    </row>
    <row r="6" spans="1:23" ht="19.5" customHeight="1">
      <c r="A6" s="38">
        <v>1</v>
      </c>
      <c r="B6" s="38">
        <v>2</v>
      </c>
      <c r="C6" s="38">
        <v>3</v>
      </c>
      <c r="D6" s="6">
        <v>4</v>
      </c>
      <c r="E6" s="38">
        <v>5</v>
      </c>
      <c r="F6" s="38">
        <v>6</v>
      </c>
      <c r="G6" s="38">
        <v>7</v>
      </c>
      <c r="H6" s="6">
        <v>8</v>
      </c>
      <c r="I6" s="38">
        <v>9</v>
      </c>
      <c r="J6" s="38">
        <v>10</v>
      </c>
      <c r="K6" s="38">
        <v>11</v>
      </c>
      <c r="L6" s="6">
        <v>12</v>
      </c>
      <c r="M6" s="38">
        <v>13</v>
      </c>
      <c r="N6" s="38">
        <v>14</v>
      </c>
      <c r="O6" s="38">
        <v>15</v>
      </c>
      <c r="P6" s="6">
        <v>16</v>
      </c>
      <c r="Q6" s="38">
        <v>17</v>
      </c>
      <c r="R6" s="38">
        <v>18</v>
      </c>
      <c r="S6" s="38">
        <v>19</v>
      </c>
      <c r="T6" s="6">
        <v>20</v>
      </c>
      <c r="U6" s="6">
        <v>21</v>
      </c>
      <c r="V6" s="6">
        <v>22</v>
      </c>
      <c r="W6" s="38">
        <v>23</v>
      </c>
    </row>
    <row r="7" spans="1:23" ht="28.35" customHeight="1">
      <c r="A7" s="15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29.85" customHeight="1">
      <c r="A8" s="15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10" spans="1:23" ht="14.25" customHeight="1">
      <c r="A10" s="196" t="s">
        <v>314</v>
      </c>
      <c r="B10" s="192"/>
      <c r="C10" s="192"/>
    </row>
  </sheetData>
  <mergeCells count="6">
    <mergeCell ref="A2:W2"/>
    <mergeCell ref="A3:I3"/>
    <mergeCell ref="B4:D4"/>
    <mergeCell ref="E4:W4"/>
    <mergeCell ref="A10:C10"/>
    <mergeCell ref="A4:A5"/>
  </mergeCells>
  <phoneticPr fontId="27" type="noConversion"/>
  <pageMargins left="0.70866141732283505" right="0.70866141732283505" top="0.74803149606299202" bottom="0.74803149606299202" header="0.31496062992126" footer="0.31496062992126"/>
  <pageSetup paperSize="8" scale="4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J9"/>
  <sheetViews>
    <sheetView showZeros="0" workbookViewId="0">
      <selection activeCell="A14" sqref="A14"/>
    </sheetView>
  </sheetViews>
  <sheetFormatPr defaultColWidth="9.125" defaultRowHeight="12" customHeight="1"/>
  <cols>
    <col min="1" max="1" width="34.25" customWidth="1"/>
    <col min="2" max="2" width="29" customWidth="1"/>
    <col min="3" max="3" width="16.375" customWidth="1"/>
    <col min="4" max="4" width="15.625" customWidth="1"/>
    <col min="5" max="5" width="23.625" customWidth="1"/>
    <col min="6" max="6" width="11.25" customWidth="1"/>
    <col min="7" max="7" width="14.875" customWidth="1"/>
    <col min="8" max="8" width="10.875" customWidth="1"/>
    <col min="9" max="9" width="13.375" customWidth="1"/>
    <col min="10" max="10" width="32" customWidth="1"/>
  </cols>
  <sheetData>
    <row r="1" spans="1:10" ht="12" customHeight="1">
      <c r="J1" s="31" t="s">
        <v>286</v>
      </c>
    </row>
    <row r="2" spans="1:10" ht="28.5" customHeight="1">
      <c r="A2" s="103" t="s">
        <v>287</v>
      </c>
      <c r="B2" s="114"/>
      <c r="C2" s="114"/>
      <c r="D2" s="114"/>
      <c r="E2" s="114"/>
      <c r="F2" s="115"/>
      <c r="G2" s="114"/>
      <c r="H2" s="115"/>
      <c r="I2" s="115"/>
      <c r="J2" s="114"/>
    </row>
    <row r="3" spans="1:10" ht="26.25" customHeight="1">
      <c r="A3" s="144" t="str">
        <f>"单位名称："&amp;"云南省人民政府外事办公室机关服务中心"</f>
        <v>单位名称：云南省人民政府外事办公室机关服务中心</v>
      </c>
      <c r="B3" s="148"/>
      <c r="C3" s="148"/>
      <c r="D3" s="148"/>
      <c r="E3" s="148"/>
      <c r="F3" s="148"/>
      <c r="G3" s="148"/>
      <c r="H3" s="148"/>
    </row>
    <row r="4" spans="1:10" ht="44.25" customHeight="1">
      <c r="A4" s="24" t="s">
        <v>212</v>
      </c>
      <c r="B4" s="24" t="s">
        <v>213</v>
      </c>
      <c r="C4" s="24" t="s">
        <v>214</v>
      </c>
      <c r="D4" s="24" t="s">
        <v>215</v>
      </c>
      <c r="E4" s="24" t="s">
        <v>216</v>
      </c>
      <c r="F4" s="25" t="s">
        <v>217</v>
      </c>
      <c r="G4" s="24" t="s">
        <v>218</v>
      </c>
      <c r="H4" s="25" t="s">
        <v>219</v>
      </c>
      <c r="I4" s="25" t="s">
        <v>220</v>
      </c>
      <c r="J4" s="24" t="s">
        <v>221</v>
      </c>
    </row>
    <row r="5" spans="1:10" ht="14.25" customHeight="1">
      <c r="A5" s="24">
        <v>1</v>
      </c>
      <c r="B5" s="24">
        <v>2</v>
      </c>
      <c r="C5" s="24">
        <v>3</v>
      </c>
      <c r="D5" s="24">
        <v>4</v>
      </c>
      <c r="E5" s="24">
        <v>5</v>
      </c>
      <c r="F5" s="25">
        <v>6</v>
      </c>
      <c r="G5" s="24">
        <v>7</v>
      </c>
      <c r="H5" s="25">
        <v>8</v>
      </c>
      <c r="I5" s="25">
        <v>9</v>
      </c>
      <c r="J5" s="24">
        <v>10</v>
      </c>
    </row>
    <row r="6" spans="1:10" ht="42" customHeight="1">
      <c r="A6" s="26"/>
      <c r="B6" s="27"/>
      <c r="C6" s="27"/>
      <c r="D6" s="27"/>
      <c r="E6" s="28"/>
      <c r="F6" s="29"/>
      <c r="G6" s="28"/>
      <c r="H6" s="29"/>
      <c r="I6" s="29"/>
      <c r="J6" s="28"/>
    </row>
    <row r="7" spans="1:10" ht="42" customHeight="1">
      <c r="A7" s="26"/>
      <c r="B7" s="30"/>
      <c r="C7" s="30"/>
      <c r="D7" s="30"/>
      <c r="E7" s="26"/>
      <c r="F7" s="30"/>
      <c r="G7" s="26"/>
      <c r="H7" s="30"/>
      <c r="I7" s="30"/>
      <c r="J7" s="26"/>
    </row>
    <row r="9" spans="1:10" ht="24.75" customHeight="1">
      <c r="A9" s="196" t="s">
        <v>313</v>
      </c>
      <c r="B9" s="192"/>
      <c r="C9" s="192"/>
    </row>
  </sheetData>
  <mergeCells count="3">
    <mergeCell ref="A2:J2"/>
    <mergeCell ref="A3:H3"/>
    <mergeCell ref="A9:C9"/>
  </mergeCells>
  <phoneticPr fontId="27" type="noConversion"/>
  <pageMargins left="0.70866141732283505" right="0.70866141732283505" top="0.74803149606299202" bottom="0.74803149606299202" header="0.31496062992126" footer="0.31496062992126"/>
  <pageSetup paperSize="8" scale="9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H10"/>
  <sheetViews>
    <sheetView showZeros="0" workbookViewId="0">
      <selection activeCell="A3" sqref="A3:B3"/>
    </sheetView>
  </sheetViews>
  <sheetFormatPr defaultColWidth="8.875" defaultRowHeight="15" customHeight="1"/>
  <cols>
    <col min="1" max="1" width="36" customWidth="1"/>
    <col min="2" max="2" width="19.75" customWidth="1"/>
    <col min="3" max="3" width="33.375" customWidth="1"/>
    <col min="4" max="4" width="34.75" customWidth="1"/>
    <col min="5" max="5" width="14.5" customWidth="1"/>
    <col min="6" max="6" width="17.125" customWidth="1"/>
    <col min="7" max="7" width="17.375" customWidth="1"/>
    <col min="8" max="8" width="28.375" customWidth="1"/>
  </cols>
  <sheetData>
    <row r="1" spans="1:8" ht="18.75" customHeight="1">
      <c r="A1" s="17"/>
      <c r="B1" s="17"/>
      <c r="C1" s="17"/>
      <c r="D1" s="17"/>
      <c r="E1" s="17"/>
      <c r="F1" s="17"/>
      <c r="G1" s="17"/>
      <c r="H1" s="18" t="s">
        <v>288</v>
      </c>
    </row>
    <row r="2" spans="1:8" ht="30.6" customHeight="1">
      <c r="A2" s="198" t="s">
        <v>289</v>
      </c>
      <c r="B2" s="198"/>
      <c r="C2" s="198"/>
      <c r="D2" s="198"/>
      <c r="E2" s="198"/>
      <c r="F2" s="198"/>
      <c r="G2" s="198"/>
      <c r="H2" s="198"/>
    </row>
    <row r="3" spans="1:8" ht="38.25" customHeight="1">
      <c r="A3" s="200" t="str">
        <f>"单位名称："&amp;"云南省人民政府外事办公室机关服务中心"</f>
        <v>单位名称：云南省人民政府外事办公室机关服务中心</v>
      </c>
      <c r="B3" s="200"/>
      <c r="C3" s="17"/>
      <c r="D3" s="17"/>
      <c r="E3" s="17"/>
      <c r="F3" s="17"/>
      <c r="G3" s="17"/>
      <c r="H3" s="17"/>
    </row>
    <row r="4" spans="1:8" ht="18.75" customHeight="1">
      <c r="A4" s="199" t="s">
        <v>131</v>
      </c>
      <c r="B4" s="199" t="s">
        <v>290</v>
      </c>
      <c r="C4" s="199" t="s">
        <v>291</v>
      </c>
      <c r="D4" s="199" t="s">
        <v>292</v>
      </c>
      <c r="E4" s="199" t="s">
        <v>293</v>
      </c>
      <c r="F4" s="199" t="s">
        <v>294</v>
      </c>
      <c r="G4" s="199"/>
      <c r="H4" s="199"/>
    </row>
    <row r="5" spans="1:8" ht="18.75" customHeight="1">
      <c r="A5" s="199"/>
      <c r="B5" s="199"/>
      <c r="C5" s="199"/>
      <c r="D5" s="199"/>
      <c r="E5" s="199"/>
      <c r="F5" s="19" t="s">
        <v>250</v>
      </c>
      <c r="G5" s="19" t="s">
        <v>295</v>
      </c>
      <c r="H5" s="19" t="s">
        <v>296</v>
      </c>
    </row>
    <row r="6" spans="1:8" ht="18.75" customHeight="1">
      <c r="A6" s="20" t="s">
        <v>113</v>
      </c>
      <c r="B6" s="20" t="s">
        <v>114</v>
      </c>
      <c r="C6" s="20" t="s">
        <v>115</v>
      </c>
      <c r="D6" s="20" t="s">
        <v>116</v>
      </c>
      <c r="E6" s="20" t="s">
        <v>117</v>
      </c>
      <c r="F6" s="20" t="s">
        <v>118</v>
      </c>
      <c r="G6" s="20" t="s">
        <v>297</v>
      </c>
      <c r="H6" s="20" t="s">
        <v>298</v>
      </c>
    </row>
    <row r="7" spans="1:8" ht="29.85" customHeight="1">
      <c r="A7" s="21"/>
      <c r="B7" s="21"/>
      <c r="C7" s="21"/>
      <c r="D7" s="21"/>
      <c r="E7" s="19"/>
      <c r="F7" s="22"/>
      <c r="G7" s="23"/>
      <c r="H7" s="23"/>
    </row>
    <row r="8" spans="1:8" ht="20.100000000000001" customHeight="1">
      <c r="A8" s="199" t="s">
        <v>31</v>
      </c>
      <c r="B8" s="199"/>
      <c r="C8" s="199"/>
      <c r="D8" s="199"/>
      <c r="E8" s="199"/>
      <c r="F8" s="22"/>
      <c r="G8" s="23"/>
      <c r="H8" s="23"/>
    </row>
    <row r="10" spans="1:8" ht="15" customHeight="1">
      <c r="A10" s="196" t="s">
        <v>312</v>
      </c>
      <c r="B10" s="192"/>
      <c r="C10" s="192"/>
    </row>
  </sheetData>
  <mergeCells count="10">
    <mergeCell ref="A2:H2"/>
    <mergeCell ref="F4:H4"/>
    <mergeCell ref="A8:E8"/>
    <mergeCell ref="A10:C10"/>
    <mergeCell ref="A4:A5"/>
    <mergeCell ref="B4:B5"/>
    <mergeCell ref="C4:C5"/>
    <mergeCell ref="D4:D5"/>
    <mergeCell ref="E4:E5"/>
    <mergeCell ref="A3:B3"/>
  </mergeCells>
  <phoneticPr fontId="27" type="noConversion"/>
  <pageMargins left="0.70866141732283505" right="0.70866141732283505" top="0.74803149606299202" bottom="0.74803149606299202" header="0.31496062992126" footer="0.31496062992126"/>
  <pageSetup paperSize="8" scale="9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K12"/>
  <sheetViews>
    <sheetView showZeros="0" workbookViewId="0">
      <selection activeCell="A3" sqref="A3:G3"/>
    </sheetView>
  </sheetViews>
  <sheetFormatPr defaultColWidth="9.125" defaultRowHeight="14.25" customHeight="1"/>
  <cols>
    <col min="1" max="1" width="16.375" customWidth="1"/>
    <col min="2" max="2" width="29" customWidth="1"/>
    <col min="3" max="3" width="23.875" customWidth="1"/>
    <col min="4" max="7" width="19.625" customWidth="1"/>
    <col min="8" max="8" width="15.375" customWidth="1"/>
    <col min="9" max="11" width="19.625" customWidth="1"/>
  </cols>
  <sheetData>
    <row r="1" spans="1:11" ht="13.5" customHeight="1">
      <c r="D1" s="1"/>
      <c r="E1" s="1"/>
      <c r="F1" s="1"/>
      <c r="G1" s="1"/>
      <c r="K1" s="2" t="s">
        <v>299</v>
      </c>
    </row>
    <row r="2" spans="1:11" ht="27.75" customHeight="1">
      <c r="A2" s="114" t="s">
        <v>300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ht="30" customHeight="1">
      <c r="A3" s="144" t="str">
        <f>"单位名称："&amp;"云南省人民政府外事办公室机关服务中心"</f>
        <v>单位名称：云南省人民政府外事办公室机关服务中心</v>
      </c>
      <c r="B3" s="105"/>
      <c r="C3" s="105"/>
      <c r="D3" s="105"/>
      <c r="E3" s="105"/>
      <c r="F3" s="105"/>
      <c r="G3" s="105"/>
      <c r="H3" s="3"/>
      <c r="I3" s="3"/>
      <c r="J3" s="3"/>
      <c r="K3" s="4" t="s">
        <v>121</v>
      </c>
    </row>
    <row r="4" spans="1:11" ht="21.75" customHeight="1">
      <c r="A4" s="167" t="s">
        <v>201</v>
      </c>
      <c r="B4" s="167" t="s">
        <v>133</v>
      </c>
      <c r="C4" s="167" t="s">
        <v>202</v>
      </c>
      <c r="D4" s="141" t="s">
        <v>134</v>
      </c>
      <c r="E4" s="141" t="s">
        <v>135</v>
      </c>
      <c r="F4" s="141" t="s">
        <v>136</v>
      </c>
      <c r="G4" s="141" t="s">
        <v>137</v>
      </c>
      <c r="H4" s="109" t="s">
        <v>31</v>
      </c>
      <c r="I4" s="107" t="s">
        <v>301</v>
      </c>
      <c r="J4" s="151"/>
      <c r="K4" s="108"/>
    </row>
    <row r="5" spans="1:11" ht="21.75" customHeight="1">
      <c r="A5" s="168"/>
      <c r="B5" s="168"/>
      <c r="C5" s="168"/>
      <c r="D5" s="170"/>
      <c r="E5" s="170"/>
      <c r="F5" s="170"/>
      <c r="G5" s="170"/>
      <c r="H5" s="201"/>
      <c r="I5" s="141" t="s">
        <v>34</v>
      </c>
      <c r="J5" s="141" t="s">
        <v>35</v>
      </c>
      <c r="K5" s="141" t="s">
        <v>36</v>
      </c>
    </row>
    <row r="6" spans="1:11" ht="40.5" customHeight="1">
      <c r="A6" s="169"/>
      <c r="B6" s="169"/>
      <c r="C6" s="169"/>
      <c r="D6" s="146"/>
      <c r="E6" s="146"/>
      <c r="F6" s="146"/>
      <c r="G6" s="146"/>
      <c r="H6" s="110"/>
      <c r="I6" s="146" t="s">
        <v>33</v>
      </c>
      <c r="J6" s="146"/>
      <c r="K6" s="146"/>
    </row>
    <row r="7" spans="1:11" ht="15" customHeight="1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6">
        <v>10</v>
      </c>
      <c r="K7" s="16">
        <v>11</v>
      </c>
    </row>
    <row r="8" spans="1:11" ht="30.6" customHeight="1">
      <c r="A8" s="15"/>
      <c r="B8" s="11"/>
      <c r="C8" s="15"/>
      <c r="D8" s="15"/>
      <c r="E8" s="15"/>
      <c r="F8" s="15"/>
      <c r="G8" s="15"/>
      <c r="H8" s="13"/>
      <c r="I8" s="13"/>
      <c r="J8" s="13"/>
      <c r="K8" s="13"/>
    </row>
    <row r="9" spans="1:11" ht="30.6" customHeight="1">
      <c r="A9" s="11"/>
      <c r="B9" s="11"/>
      <c r="C9" s="11"/>
      <c r="D9" s="11"/>
      <c r="E9" s="11"/>
      <c r="F9" s="11"/>
      <c r="G9" s="11"/>
      <c r="H9" s="13"/>
      <c r="I9" s="13"/>
      <c r="J9" s="13"/>
      <c r="K9" s="13"/>
    </row>
    <row r="10" spans="1:11" ht="18.75" customHeight="1">
      <c r="A10" s="164" t="s">
        <v>96</v>
      </c>
      <c r="B10" s="165"/>
      <c r="C10" s="165"/>
      <c r="D10" s="165"/>
      <c r="E10" s="165"/>
      <c r="F10" s="165"/>
      <c r="G10" s="166"/>
      <c r="H10" s="13"/>
      <c r="I10" s="13"/>
      <c r="J10" s="13"/>
      <c r="K10" s="13"/>
    </row>
    <row r="12" spans="1:11" ht="14.25" customHeight="1">
      <c r="A12" s="196" t="s">
        <v>311</v>
      </c>
      <c r="B12" s="192"/>
      <c r="C12" s="192"/>
    </row>
  </sheetData>
  <mergeCells count="16">
    <mergeCell ref="A2:K2"/>
    <mergeCell ref="A3:G3"/>
    <mergeCell ref="I4:K4"/>
    <mergeCell ref="A10:G10"/>
    <mergeCell ref="A12:C12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honeticPr fontId="27" type="noConversion"/>
  <pageMargins left="0.70866141732283505" right="0.70866141732283505" top="0.74803149606299202" bottom="0.74803149606299202" header="0.31496062992126" footer="0.31496062992126"/>
  <pageSetup paperSize="8" scale="8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G10"/>
  <sheetViews>
    <sheetView showZeros="0" tabSelected="1" workbookViewId="0">
      <selection activeCell="C18" sqref="C18"/>
    </sheetView>
  </sheetViews>
  <sheetFormatPr defaultColWidth="9.125" defaultRowHeight="14.25" customHeight="1"/>
  <cols>
    <col min="1" max="1" width="37.75" customWidth="1"/>
    <col min="2" max="2" width="28" customWidth="1"/>
    <col min="3" max="3" width="37.625" customWidth="1"/>
    <col min="4" max="4" width="17" customWidth="1"/>
    <col min="5" max="7" width="27" customWidth="1"/>
  </cols>
  <sheetData>
    <row r="1" spans="1:7" ht="13.5" customHeight="1">
      <c r="D1" s="1"/>
      <c r="G1" s="2" t="s">
        <v>302</v>
      </c>
    </row>
    <row r="2" spans="1:7" ht="27.75" customHeight="1">
      <c r="A2" s="147" t="s">
        <v>303</v>
      </c>
      <c r="B2" s="147"/>
      <c r="C2" s="147"/>
      <c r="D2" s="147"/>
      <c r="E2" s="147"/>
      <c r="F2" s="147"/>
      <c r="G2" s="147"/>
    </row>
    <row r="3" spans="1:7" ht="20.25" customHeight="1">
      <c r="A3" s="144" t="str">
        <f>"单位名称："&amp;"云南省人民政府外事办公室机关服务中心"</f>
        <v>单位名称：云南省人民政府外事办公室机关服务中心</v>
      </c>
      <c r="B3" s="105"/>
      <c r="C3" s="105"/>
      <c r="D3" s="105"/>
      <c r="E3" s="3"/>
      <c r="F3" s="3"/>
      <c r="G3" s="4" t="s">
        <v>121</v>
      </c>
    </row>
    <row r="4" spans="1:7" ht="21.75" customHeight="1">
      <c r="A4" s="167" t="s">
        <v>202</v>
      </c>
      <c r="B4" s="167" t="s">
        <v>201</v>
      </c>
      <c r="C4" s="167" t="s">
        <v>133</v>
      </c>
      <c r="D4" s="141" t="s">
        <v>304</v>
      </c>
      <c r="E4" s="107" t="s">
        <v>34</v>
      </c>
      <c r="F4" s="151"/>
      <c r="G4" s="108"/>
    </row>
    <row r="5" spans="1:7" ht="21.75" customHeight="1">
      <c r="A5" s="168"/>
      <c r="B5" s="168"/>
      <c r="C5" s="168"/>
      <c r="D5" s="170"/>
      <c r="E5" s="109" t="s">
        <v>305</v>
      </c>
      <c r="F5" s="141" t="s">
        <v>306</v>
      </c>
      <c r="G5" s="141" t="s">
        <v>307</v>
      </c>
    </row>
    <row r="6" spans="1:7" ht="40.5" customHeight="1">
      <c r="A6" s="169"/>
      <c r="B6" s="169"/>
      <c r="C6" s="169"/>
      <c r="D6" s="146"/>
      <c r="E6" s="110"/>
      <c r="F6" s="146" t="s">
        <v>33</v>
      </c>
      <c r="G6" s="146"/>
    </row>
    <row r="7" spans="1:7" ht="15" customHeight="1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</row>
    <row r="8" spans="1:7" ht="29.85" customHeight="1">
      <c r="A8" s="11" t="s">
        <v>46</v>
      </c>
      <c r="B8" s="12"/>
      <c r="C8" s="12"/>
      <c r="D8" s="11"/>
      <c r="E8" s="13">
        <v>1139000</v>
      </c>
      <c r="F8" s="13">
        <v>1139000</v>
      </c>
      <c r="G8" s="13">
        <v>1139000</v>
      </c>
    </row>
    <row r="9" spans="1:7" ht="29.85" customHeight="1">
      <c r="A9" s="11"/>
      <c r="B9" s="11" t="s">
        <v>308</v>
      </c>
      <c r="C9" s="11" t="s">
        <v>205</v>
      </c>
      <c r="D9" s="11" t="s">
        <v>309</v>
      </c>
      <c r="E9" s="13">
        <v>1139000</v>
      </c>
      <c r="F9" s="13">
        <v>1139000</v>
      </c>
      <c r="G9" s="13">
        <v>1139000</v>
      </c>
    </row>
    <row r="10" spans="1:7" ht="18.75" customHeight="1">
      <c r="A10" s="202" t="s">
        <v>31</v>
      </c>
      <c r="B10" s="203" t="s">
        <v>310</v>
      </c>
      <c r="C10" s="203"/>
      <c r="D10" s="204"/>
      <c r="E10" s="13">
        <v>1139000</v>
      </c>
      <c r="F10" s="13">
        <v>1139000</v>
      </c>
      <c r="G10" s="13">
        <v>1139000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honeticPr fontId="27" type="noConversion"/>
  <pageMargins left="0.70866141732283505" right="0.70866141732283505" top="0.74803149606299202" bottom="0.74803149606299202" header="0.31496062992126" footer="0.31496062992126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S9"/>
  <sheetViews>
    <sheetView showZeros="0" workbookViewId="0">
      <selection activeCell="A3" sqref="A3:D3"/>
    </sheetView>
  </sheetViews>
  <sheetFormatPr defaultColWidth="8" defaultRowHeight="14.25" customHeight="1"/>
  <cols>
    <col min="1" max="1" width="21.125" customWidth="1"/>
    <col min="2" max="2" width="35.25" customWidth="1"/>
    <col min="3" max="19" width="16.125" customWidth="1"/>
  </cols>
  <sheetData>
    <row r="1" spans="1:19" ht="12" customHeight="1">
      <c r="A1" s="13"/>
      <c r="J1" s="92"/>
      <c r="R1" s="111" t="s">
        <v>27</v>
      </c>
      <c r="S1" s="112"/>
    </row>
    <row r="2" spans="1:19" ht="36" customHeight="1">
      <c r="A2" s="113" t="s">
        <v>28</v>
      </c>
      <c r="B2" s="114"/>
      <c r="C2" s="114"/>
      <c r="D2" s="114"/>
      <c r="E2" s="114"/>
      <c r="F2" s="114"/>
      <c r="G2" s="114"/>
      <c r="H2" s="114"/>
      <c r="I2" s="114"/>
      <c r="J2" s="115"/>
      <c r="K2" s="114"/>
      <c r="L2" s="114"/>
      <c r="M2" s="114"/>
      <c r="N2" s="114"/>
      <c r="O2" s="114"/>
      <c r="P2" s="114"/>
      <c r="Q2" s="114"/>
      <c r="R2" s="114"/>
      <c r="S2" s="114"/>
    </row>
    <row r="3" spans="1:19" ht="20.25" customHeight="1">
      <c r="A3" s="105" t="str">
        <f>"单位名称："&amp;"云南省人民政府外事办公室机关服务中心"</f>
        <v>单位名称：云南省人民政府外事办公室机关服务中心</v>
      </c>
      <c r="B3" s="116"/>
      <c r="C3" s="116"/>
      <c r="D3" s="116"/>
      <c r="E3" s="3"/>
      <c r="F3" s="3"/>
      <c r="G3" s="3"/>
      <c r="H3" s="3"/>
      <c r="I3" s="3"/>
      <c r="J3" s="93"/>
      <c r="K3" s="3"/>
      <c r="L3" s="3"/>
      <c r="M3" s="3"/>
      <c r="N3" s="4"/>
      <c r="O3" s="4"/>
      <c r="P3" s="4"/>
      <c r="Q3" s="4"/>
      <c r="R3" s="117" t="s">
        <v>2</v>
      </c>
      <c r="S3" s="117" t="s">
        <v>2</v>
      </c>
    </row>
    <row r="4" spans="1:19" ht="18.75" customHeight="1">
      <c r="A4" s="125" t="s">
        <v>29</v>
      </c>
      <c r="B4" s="128" t="s">
        <v>30</v>
      </c>
      <c r="C4" s="128" t="s">
        <v>31</v>
      </c>
      <c r="D4" s="118" t="s">
        <v>32</v>
      </c>
      <c r="E4" s="119"/>
      <c r="F4" s="119"/>
      <c r="G4" s="119"/>
      <c r="H4" s="119"/>
      <c r="I4" s="119"/>
      <c r="J4" s="120"/>
      <c r="K4" s="119"/>
      <c r="L4" s="119"/>
      <c r="M4" s="119"/>
      <c r="N4" s="121"/>
      <c r="O4" s="121" t="s">
        <v>20</v>
      </c>
      <c r="P4" s="121"/>
      <c r="Q4" s="121"/>
      <c r="R4" s="121"/>
      <c r="S4" s="121"/>
    </row>
    <row r="5" spans="1:19" ht="18" customHeight="1">
      <c r="A5" s="126"/>
      <c r="B5" s="129"/>
      <c r="C5" s="129"/>
      <c r="D5" s="129" t="s">
        <v>33</v>
      </c>
      <c r="E5" s="129" t="s">
        <v>34</v>
      </c>
      <c r="F5" s="129" t="s">
        <v>35</v>
      </c>
      <c r="G5" s="129" t="s">
        <v>36</v>
      </c>
      <c r="H5" s="129" t="s">
        <v>37</v>
      </c>
      <c r="I5" s="122" t="s">
        <v>38</v>
      </c>
      <c r="J5" s="123"/>
      <c r="K5" s="122" t="s">
        <v>39</v>
      </c>
      <c r="L5" s="122" t="s">
        <v>40</v>
      </c>
      <c r="M5" s="122" t="s">
        <v>41</v>
      </c>
      <c r="N5" s="124" t="s">
        <v>42</v>
      </c>
      <c r="O5" s="131" t="s">
        <v>33</v>
      </c>
      <c r="P5" s="131" t="s">
        <v>34</v>
      </c>
      <c r="Q5" s="131" t="s">
        <v>35</v>
      </c>
      <c r="R5" s="131" t="s">
        <v>36</v>
      </c>
      <c r="S5" s="131" t="s">
        <v>43</v>
      </c>
    </row>
    <row r="6" spans="1:19" ht="29.25" customHeight="1">
      <c r="A6" s="127"/>
      <c r="B6" s="130"/>
      <c r="C6" s="130"/>
      <c r="D6" s="130"/>
      <c r="E6" s="130"/>
      <c r="F6" s="130"/>
      <c r="G6" s="130"/>
      <c r="H6" s="130"/>
      <c r="I6" s="94" t="s">
        <v>33</v>
      </c>
      <c r="J6" s="94" t="s">
        <v>44</v>
      </c>
      <c r="K6" s="94" t="s">
        <v>39</v>
      </c>
      <c r="L6" s="94" t="s">
        <v>40</v>
      </c>
      <c r="M6" s="94" t="s">
        <v>41</v>
      </c>
      <c r="N6" s="94" t="s">
        <v>42</v>
      </c>
      <c r="O6" s="132"/>
      <c r="P6" s="132"/>
      <c r="Q6" s="132"/>
      <c r="R6" s="132"/>
      <c r="S6" s="132"/>
    </row>
    <row r="7" spans="1:19" ht="16.5" customHeight="1">
      <c r="A7" s="78">
        <v>1</v>
      </c>
      <c r="B7" s="10">
        <v>2</v>
      </c>
      <c r="C7" s="10">
        <v>3</v>
      </c>
      <c r="D7" s="10">
        <v>4</v>
      </c>
      <c r="E7" s="78">
        <v>5</v>
      </c>
      <c r="F7" s="10">
        <v>6</v>
      </c>
      <c r="G7" s="10">
        <v>7</v>
      </c>
      <c r="H7" s="78">
        <v>8</v>
      </c>
      <c r="I7" s="10">
        <v>9</v>
      </c>
      <c r="J7" s="16">
        <v>10</v>
      </c>
      <c r="K7" s="16">
        <v>11</v>
      </c>
      <c r="L7" s="95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</row>
    <row r="8" spans="1:19" ht="31.35" customHeight="1">
      <c r="A8" s="15" t="s">
        <v>45</v>
      </c>
      <c r="B8" s="15" t="s">
        <v>46</v>
      </c>
      <c r="C8" s="13">
        <v>5079701.88</v>
      </c>
      <c r="D8" s="71">
        <v>5079701.88</v>
      </c>
      <c r="E8" s="51">
        <v>5079701.88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</row>
    <row r="9" spans="1:19" ht="16.5" customHeight="1">
      <c r="A9" s="90" t="s">
        <v>31</v>
      </c>
      <c r="B9" s="91"/>
      <c r="C9" s="71">
        <v>5079701.88</v>
      </c>
      <c r="D9" s="71">
        <v>5079701.88</v>
      </c>
      <c r="E9" s="51">
        <v>5079701.88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</row>
  </sheetData>
  <mergeCells count="20">
    <mergeCell ref="O5:O6"/>
    <mergeCell ref="P5:P6"/>
    <mergeCell ref="Q5:Q6"/>
    <mergeCell ref="R5:R6"/>
    <mergeCell ref="S5:S6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R1:S1"/>
    <mergeCell ref="A2:S2"/>
    <mergeCell ref="A3:D3"/>
    <mergeCell ref="R3:S3"/>
    <mergeCell ref="D4:N4"/>
    <mergeCell ref="O4:S4"/>
  </mergeCells>
  <phoneticPr fontId="27" type="noConversion"/>
  <pageMargins left="0.70866141732283505" right="0.70866141732283505" top="0.74803149606299202" bottom="0.74803149606299202" header="0.31496062992126" footer="0.31496062992126"/>
  <pageSetup paperSize="8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O26"/>
  <sheetViews>
    <sheetView showZeros="0" workbookViewId="0">
      <selection activeCell="A3" sqref="A3:L3"/>
    </sheetView>
  </sheetViews>
  <sheetFormatPr defaultColWidth="9.125" defaultRowHeight="14.25" customHeight="1"/>
  <cols>
    <col min="1" max="1" width="14.25" customWidth="1"/>
    <col min="2" max="2" width="32.625" customWidth="1"/>
    <col min="3" max="6" width="18.875" customWidth="1"/>
    <col min="7" max="7" width="21.25" customWidth="1"/>
    <col min="8" max="9" width="18.875" customWidth="1"/>
    <col min="10" max="10" width="17.875" customWidth="1"/>
    <col min="11" max="15" width="18.875" customWidth="1"/>
  </cols>
  <sheetData>
    <row r="1" spans="1:15" ht="15.75" customHeight="1">
      <c r="O1" s="33" t="s">
        <v>47</v>
      </c>
    </row>
    <row r="2" spans="1:15" ht="28.5" customHeight="1">
      <c r="A2" s="114" t="s">
        <v>48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5" ht="27.75" customHeight="1">
      <c r="A3" s="133" t="str">
        <f>"单位名称："&amp;"云南省人民政府外事办公室机关服务中心"</f>
        <v>单位名称：云南省人民政府外事办公室机关服务中心</v>
      </c>
      <c r="B3" s="134"/>
      <c r="C3" s="135"/>
      <c r="D3" s="135"/>
      <c r="E3" s="135"/>
      <c r="F3" s="135"/>
      <c r="G3" s="116"/>
      <c r="H3" s="135"/>
      <c r="I3" s="135"/>
      <c r="J3" s="116"/>
      <c r="K3" s="135"/>
      <c r="L3" s="135"/>
      <c r="M3" s="3"/>
      <c r="N3" s="3"/>
      <c r="O3" s="60" t="s">
        <v>2</v>
      </c>
    </row>
    <row r="4" spans="1:15" ht="18.75" customHeight="1">
      <c r="A4" s="141" t="s">
        <v>49</v>
      </c>
      <c r="B4" s="141" t="s">
        <v>50</v>
      </c>
      <c r="C4" s="109" t="s">
        <v>31</v>
      </c>
      <c r="D4" s="136" t="s">
        <v>34</v>
      </c>
      <c r="E4" s="136"/>
      <c r="F4" s="136"/>
      <c r="G4" s="142" t="s">
        <v>35</v>
      </c>
      <c r="H4" s="141" t="s">
        <v>36</v>
      </c>
      <c r="I4" s="141" t="s">
        <v>51</v>
      </c>
      <c r="J4" s="107" t="s">
        <v>52</v>
      </c>
      <c r="K4" s="137" t="s">
        <v>53</v>
      </c>
      <c r="L4" s="137" t="s">
        <v>54</v>
      </c>
      <c r="M4" s="137" t="s">
        <v>55</v>
      </c>
      <c r="N4" s="137" t="s">
        <v>56</v>
      </c>
      <c r="O4" s="138" t="s">
        <v>57</v>
      </c>
    </row>
    <row r="5" spans="1:15" ht="30" customHeight="1">
      <c r="A5" s="110"/>
      <c r="B5" s="110"/>
      <c r="C5" s="110"/>
      <c r="D5" s="38" t="s">
        <v>33</v>
      </c>
      <c r="E5" s="38" t="s">
        <v>58</v>
      </c>
      <c r="F5" s="38" t="s">
        <v>59</v>
      </c>
      <c r="G5" s="110"/>
      <c r="H5" s="110"/>
      <c r="I5" s="110"/>
      <c r="J5" s="38" t="s">
        <v>33</v>
      </c>
      <c r="K5" s="50" t="s">
        <v>53</v>
      </c>
      <c r="L5" s="50" t="s">
        <v>54</v>
      </c>
      <c r="M5" s="50" t="s">
        <v>55</v>
      </c>
      <c r="N5" s="50" t="s">
        <v>56</v>
      </c>
      <c r="O5" s="50" t="s">
        <v>57</v>
      </c>
    </row>
    <row r="6" spans="1:15" ht="16.5" customHeight="1">
      <c r="A6" s="38">
        <v>1</v>
      </c>
      <c r="B6" s="38">
        <v>2</v>
      </c>
      <c r="C6" s="38">
        <v>3</v>
      </c>
      <c r="D6" s="38">
        <v>4</v>
      </c>
      <c r="E6" s="38">
        <v>5</v>
      </c>
      <c r="F6" s="38">
        <v>6</v>
      </c>
      <c r="G6" s="38">
        <v>7</v>
      </c>
      <c r="H6" s="25">
        <v>8</v>
      </c>
      <c r="I6" s="25">
        <v>9</v>
      </c>
      <c r="J6" s="25">
        <v>10</v>
      </c>
      <c r="K6" s="25">
        <v>11</v>
      </c>
      <c r="L6" s="25">
        <v>12</v>
      </c>
      <c r="M6" s="25">
        <v>13</v>
      </c>
      <c r="N6" s="25">
        <v>14</v>
      </c>
      <c r="O6" s="38">
        <v>15</v>
      </c>
    </row>
    <row r="7" spans="1:15" ht="20.25" customHeight="1">
      <c r="A7" s="15" t="s">
        <v>60</v>
      </c>
      <c r="B7" s="15" t="s">
        <v>61</v>
      </c>
      <c r="C7" s="71">
        <v>4025231.83</v>
      </c>
      <c r="D7" s="71">
        <v>4025231.83</v>
      </c>
      <c r="E7" s="71">
        <v>2886231.83</v>
      </c>
      <c r="F7" s="71">
        <v>1139000</v>
      </c>
      <c r="G7" s="51"/>
      <c r="H7" s="71"/>
      <c r="I7" s="71"/>
      <c r="J7" s="71"/>
      <c r="K7" s="71"/>
      <c r="L7" s="71"/>
      <c r="M7" s="51"/>
      <c r="N7" s="71"/>
      <c r="O7" s="71"/>
    </row>
    <row r="8" spans="1:15" ht="20.25" customHeight="1">
      <c r="A8" s="76" t="s">
        <v>62</v>
      </c>
      <c r="B8" s="76" t="s">
        <v>63</v>
      </c>
      <c r="C8" s="71">
        <v>2886231.83</v>
      </c>
      <c r="D8" s="71">
        <v>2886231.83</v>
      </c>
      <c r="E8" s="71">
        <v>2886231.83</v>
      </c>
      <c r="F8" s="71"/>
      <c r="G8" s="51"/>
      <c r="H8" s="71"/>
      <c r="I8" s="71"/>
      <c r="J8" s="71"/>
      <c r="K8" s="71"/>
      <c r="L8" s="71"/>
      <c r="M8" s="51"/>
      <c r="N8" s="71"/>
      <c r="O8" s="71"/>
    </row>
    <row r="9" spans="1:15" ht="20.25" customHeight="1">
      <c r="A9" s="77" t="s">
        <v>64</v>
      </c>
      <c r="B9" s="77" t="s">
        <v>65</v>
      </c>
      <c r="C9" s="71">
        <v>2886231.83</v>
      </c>
      <c r="D9" s="71">
        <v>2886231.83</v>
      </c>
      <c r="E9" s="71">
        <v>2886231.83</v>
      </c>
      <c r="F9" s="71"/>
      <c r="G9" s="51"/>
      <c r="H9" s="71"/>
      <c r="I9" s="71"/>
      <c r="J9" s="71"/>
      <c r="K9" s="71"/>
      <c r="L9" s="71"/>
      <c r="M9" s="51"/>
      <c r="N9" s="71"/>
      <c r="O9" s="71"/>
    </row>
    <row r="10" spans="1:15" ht="20.25" customHeight="1">
      <c r="A10" s="76" t="s">
        <v>66</v>
      </c>
      <c r="B10" s="76" t="s">
        <v>67</v>
      </c>
      <c r="C10" s="71">
        <v>1139000</v>
      </c>
      <c r="D10" s="71">
        <v>1139000</v>
      </c>
      <c r="E10" s="71"/>
      <c r="F10" s="71">
        <v>1139000</v>
      </c>
      <c r="G10" s="51"/>
      <c r="H10" s="71"/>
      <c r="I10" s="71"/>
      <c r="J10" s="71"/>
      <c r="K10" s="71"/>
      <c r="L10" s="71"/>
      <c r="M10" s="51"/>
      <c r="N10" s="71"/>
      <c r="O10" s="71"/>
    </row>
    <row r="11" spans="1:15" ht="20.25" customHeight="1">
      <c r="A11" s="77" t="s">
        <v>68</v>
      </c>
      <c r="B11" s="77" t="s">
        <v>67</v>
      </c>
      <c r="C11" s="71">
        <v>1139000</v>
      </c>
      <c r="D11" s="71">
        <v>1139000</v>
      </c>
      <c r="E11" s="71"/>
      <c r="F11" s="71">
        <v>1139000</v>
      </c>
      <c r="G11" s="51"/>
      <c r="H11" s="71"/>
      <c r="I11" s="71"/>
      <c r="J11" s="71"/>
      <c r="K11" s="71"/>
      <c r="L11" s="71"/>
      <c r="M11" s="51"/>
      <c r="N11" s="71"/>
      <c r="O11" s="71"/>
    </row>
    <row r="12" spans="1:15" ht="20.25" customHeight="1">
      <c r="A12" s="15" t="s">
        <v>69</v>
      </c>
      <c r="B12" s="15" t="s">
        <v>70</v>
      </c>
      <c r="C12" s="71">
        <v>370931.91</v>
      </c>
      <c r="D12" s="71">
        <v>370931.91</v>
      </c>
      <c r="E12" s="71">
        <v>370931.91</v>
      </c>
      <c r="F12" s="71"/>
      <c r="G12" s="51"/>
      <c r="H12" s="71"/>
      <c r="I12" s="71"/>
      <c r="J12" s="71"/>
      <c r="K12" s="71"/>
      <c r="L12" s="71"/>
      <c r="M12" s="51"/>
      <c r="N12" s="71"/>
      <c r="O12" s="71"/>
    </row>
    <row r="13" spans="1:15" ht="20.25" customHeight="1">
      <c r="A13" s="76" t="s">
        <v>71</v>
      </c>
      <c r="B13" s="76" t="s">
        <v>72</v>
      </c>
      <c r="C13" s="71">
        <v>360140.16</v>
      </c>
      <c r="D13" s="71">
        <v>360140.16</v>
      </c>
      <c r="E13" s="71">
        <v>360140.16</v>
      </c>
      <c r="F13" s="71"/>
      <c r="G13" s="51"/>
      <c r="H13" s="71"/>
      <c r="I13" s="71"/>
      <c r="J13" s="71"/>
      <c r="K13" s="71"/>
      <c r="L13" s="71"/>
      <c r="M13" s="51"/>
      <c r="N13" s="71"/>
      <c r="O13" s="71"/>
    </row>
    <row r="14" spans="1:15" ht="20.25" customHeight="1">
      <c r="A14" s="77" t="s">
        <v>73</v>
      </c>
      <c r="B14" s="77" t="s">
        <v>74</v>
      </c>
      <c r="C14" s="71">
        <v>5940</v>
      </c>
      <c r="D14" s="71">
        <v>5940</v>
      </c>
      <c r="E14" s="71">
        <v>5940</v>
      </c>
      <c r="F14" s="71"/>
      <c r="G14" s="51"/>
      <c r="H14" s="71"/>
      <c r="I14" s="71"/>
      <c r="J14" s="71"/>
      <c r="K14" s="71"/>
      <c r="L14" s="71"/>
      <c r="M14" s="51"/>
      <c r="N14" s="71"/>
      <c r="O14" s="71"/>
    </row>
    <row r="15" spans="1:15" ht="20.25" customHeight="1">
      <c r="A15" s="77" t="s">
        <v>75</v>
      </c>
      <c r="B15" s="77" t="s">
        <v>76</v>
      </c>
      <c r="C15" s="71">
        <v>354200.16</v>
      </c>
      <c r="D15" s="71">
        <v>354200.16</v>
      </c>
      <c r="E15" s="71">
        <v>354200.16</v>
      </c>
      <c r="F15" s="71"/>
      <c r="G15" s="51"/>
      <c r="H15" s="71"/>
      <c r="I15" s="71"/>
      <c r="J15" s="71"/>
      <c r="K15" s="71"/>
      <c r="L15" s="71"/>
      <c r="M15" s="51"/>
      <c r="N15" s="71"/>
      <c r="O15" s="71"/>
    </row>
    <row r="16" spans="1:15" ht="20.25" customHeight="1">
      <c r="A16" s="76" t="s">
        <v>77</v>
      </c>
      <c r="B16" s="76" t="s">
        <v>78</v>
      </c>
      <c r="C16" s="71">
        <v>10791.75</v>
      </c>
      <c r="D16" s="71">
        <v>10791.75</v>
      </c>
      <c r="E16" s="71">
        <v>10791.75</v>
      </c>
      <c r="F16" s="71"/>
      <c r="G16" s="51"/>
      <c r="H16" s="71"/>
      <c r="I16" s="71"/>
      <c r="J16" s="71"/>
      <c r="K16" s="71"/>
      <c r="L16" s="71"/>
      <c r="M16" s="51"/>
      <c r="N16" s="71"/>
      <c r="O16" s="71"/>
    </row>
    <row r="17" spans="1:15" ht="20.25" customHeight="1">
      <c r="A17" s="77" t="s">
        <v>79</v>
      </c>
      <c r="B17" s="77" t="s">
        <v>78</v>
      </c>
      <c r="C17" s="71">
        <v>10791.75</v>
      </c>
      <c r="D17" s="71">
        <v>10791.75</v>
      </c>
      <c r="E17" s="71">
        <v>10791.75</v>
      </c>
      <c r="F17" s="71"/>
      <c r="G17" s="51"/>
      <c r="H17" s="71"/>
      <c r="I17" s="71"/>
      <c r="J17" s="71"/>
      <c r="K17" s="71"/>
      <c r="L17" s="71"/>
      <c r="M17" s="51"/>
      <c r="N17" s="71"/>
      <c r="O17" s="71"/>
    </row>
    <row r="18" spans="1:15" ht="20.25" customHeight="1">
      <c r="A18" s="15" t="s">
        <v>80</v>
      </c>
      <c r="B18" s="15" t="s">
        <v>81</v>
      </c>
      <c r="C18" s="71">
        <v>410987.85</v>
      </c>
      <c r="D18" s="71">
        <v>410987.85</v>
      </c>
      <c r="E18" s="71">
        <v>410987.85</v>
      </c>
      <c r="F18" s="71"/>
      <c r="G18" s="51"/>
      <c r="H18" s="71"/>
      <c r="I18" s="71"/>
      <c r="J18" s="71"/>
      <c r="K18" s="71"/>
      <c r="L18" s="71"/>
      <c r="M18" s="51"/>
      <c r="N18" s="71"/>
      <c r="O18" s="71"/>
    </row>
    <row r="19" spans="1:15" ht="20.25" customHeight="1">
      <c r="A19" s="76" t="s">
        <v>82</v>
      </c>
      <c r="B19" s="76" t="s">
        <v>83</v>
      </c>
      <c r="C19" s="71">
        <v>410987.85</v>
      </c>
      <c r="D19" s="71">
        <v>410987.85</v>
      </c>
      <c r="E19" s="71">
        <v>410987.85</v>
      </c>
      <c r="F19" s="71"/>
      <c r="G19" s="51"/>
      <c r="H19" s="71"/>
      <c r="I19" s="71"/>
      <c r="J19" s="71"/>
      <c r="K19" s="71"/>
      <c r="L19" s="71"/>
      <c r="M19" s="51"/>
      <c r="N19" s="71"/>
      <c r="O19" s="71"/>
    </row>
    <row r="20" spans="1:15" ht="20.25" customHeight="1">
      <c r="A20" s="77" t="s">
        <v>84</v>
      </c>
      <c r="B20" s="77" t="s">
        <v>85</v>
      </c>
      <c r="C20" s="71">
        <v>239085.11</v>
      </c>
      <c r="D20" s="71">
        <v>239085.11</v>
      </c>
      <c r="E20" s="71">
        <v>239085.11</v>
      </c>
      <c r="F20" s="71"/>
      <c r="G20" s="51"/>
      <c r="H20" s="71"/>
      <c r="I20" s="71"/>
      <c r="J20" s="71"/>
      <c r="K20" s="71"/>
      <c r="L20" s="71"/>
      <c r="M20" s="51"/>
      <c r="N20" s="71"/>
      <c r="O20" s="71"/>
    </row>
    <row r="21" spans="1:15" ht="20.25" customHeight="1">
      <c r="A21" s="77" t="s">
        <v>86</v>
      </c>
      <c r="B21" s="77" t="s">
        <v>87</v>
      </c>
      <c r="C21" s="71">
        <v>159812.74</v>
      </c>
      <c r="D21" s="71">
        <v>159812.74</v>
      </c>
      <c r="E21" s="71">
        <v>159812.74</v>
      </c>
      <c r="F21" s="71"/>
      <c r="G21" s="51"/>
      <c r="H21" s="71"/>
      <c r="I21" s="71"/>
      <c r="J21" s="71"/>
      <c r="K21" s="71"/>
      <c r="L21" s="71"/>
      <c r="M21" s="51"/>
      <c r="N21" s="71"/>
      <c r="O21" s="71"/>
    </row>
    <row r="22" spans="1:15" ht="20.25" customHeight="1">
      <c r="A22" s="77" t="s">
        <v>88</v>
      </c>
      <c r="B22" s="77" t="s">
        <v>89</v>
      </c>
      <c r="C22" s="71">
        <v>12090</v>
      </c>
      <c r="D22" s="71">
        <v>12090</v>
      </c>
      <c r="E22" s="71">
        <v>12090</v>
      </c>
      <c r="F22" s="71"/>
      <c r="G22" s="51"/>
      <c r="H22" s="71"/>
      <c r="I22" s="71"/>
      <c r="J22" s="71"/>
      <c r="K22" s="71"/>
      <c r="L22" s="71"/>
      <c r="M22" s="51"/>
      <c r="N22" s="71"/>
      <c r="O22" s="71"/>
    </row>
    <row r="23" spans="1:15" ht="20.25" customHeight="1">
      <c r="A23" s="15" t="s">
        <v>90</v>
      </c>
      <c r="B23" s="15" t="s">
        <v>91</v>
      </c>
      <c r="C23" s="71">
        <v>272550.28999999998</v>
      </c>
      <c r="D23" s="71">
        <v>272550.28999999998</v>
      </c>
      <c r="E23" s="71">
        <v>272550.28999999998</v>
      </c>
      <c r="F23" s="71"/>
      <c r="G23" s="51"/>
      <c r="H23" s="71"/>
      <c r="I23" s="71"/>
      <c r="J23" s="71"/>
      <c r="K23" s="71"/>
      <c r="L23" s="71"/>
      <c r="M23" s="51"/>
      <c r="N23" s="71"/>
      <c r="O23" s="71"/>
    </row>
    <row r="24" spans="1:15" ht="20.25" customHeight="1">
      <c r="A24" s="76" t="s">
        <v>92</v>
      </c>
      <c r="B24" s="76" t="s">
        <v>93</v>
      </c>
      <c r="C24" s="71">
        <v>272550.28999999998</v>
      </c>
      <c r="D24" s="71">
        <v>272550.28999999998</v>
      </c>
      <c r="E24" s="71">
        <v>272550.28999999998</v>
      </c>
      <c r="F24" s="71"/>
      <c r="G24" s="51"/>
      <c r="H24" s="71"/>
      <c r="I24" s="71"/>
      <c r="J24" s="71"/>
      <c r="K24" s="71"/>
      <c r="L24" s="71"/>
      <c r="M24" s="51"/>
      <c r="N24" s="71"/>
      <c r="O24" s="71"/>
    </row>
    <row r="25" spans="1:15" ht="20.25" customHeight="1">
      <c r="A25" s="77" t="s">
        <v>94</v>
      </c>
      <c r="B25" s="77" t="s">
        <v>95</v>
      </c>
      <c r="C25" s="71">
        <v>272550.28999999998</v>
      </c>
      <c r="D25" s="71">
        <v>272550.28999999998</v>
      </c>
      <c r="E25" s="71">
        <v>272550.28999999998</v>
      </c>
      <c r="F25" s="71"/>
      <c r="G25" s="51"/>
      <c r="H25" s="71"/>
      <c r="I25" s="71"/>
      <c r="J25" s="71"/>
      <c r="K25" s="71"/>
      <c r="L25" s="71"/>
      <c r="M25" s="51"/>
      <c r="N25" s="71"/>
      <c r="O25" s="71"/>
    </row>
    <row r="26" spans="1:15" ht="17.25" customHeight="1">
      <c r="A26" s="139" t="s">
        <v>96</v>
      </c>
      <c r="B26" s="140" t="s">
        <v>96</v>
      </c>
      <c r="C26" s="71">
        <v>5079701.88</v>
      </c>
      <c r="D26" s="71">
        <v>5079701.88</v>
      </c>
      <c r="E26" s="71">
        <v>3940701.88</v>
      </c>
      <c r="F26" s="71">
        <v>1139000</v>
      </c>
      <c r="G26" s="51"/>
      <c r="H26" s="71"/>
      <c r="I26" s="71"/>
      <c r="J26" s="71"/>
      <c r="K26" s="71"/>
      <c r="L26" s="71"/>
      <c r="M26" s="51"/>
      <c r="N26" s="71"/>
      <c r="O26" s="71"/>
    </row>
  </sheetData>
  <mergeCells count="11">
    <mergeCell ref="A2:O2"/>
    <mergeCell ref="A3:L3"/>
    <mergeCell ref="D4:F4"/>
    <mergeCell ref="J4:O4"/>
    <mergeCell ref="A26:B26"/>
    <mergeCell ref="A4:A5"/>
    <mergeCell ref="B4:B5"/>
    <mergeCell ref="C4:C5"/>
    <mergeCell ref="G4:G5"/>
    <mergeCell ref="H4:H5"/>
    <mergeCell ref="I4:I5"/>
  </mergeCells>
  <phoneticPr fontId="27" type="noConversion"/>
  <pageMargins left="0.70866141732283505" right="0.70866141732283505" top="0.74803149606299202" bottom="0.74803149606299202" header="0.31496062992126" footer="0.31496062992126"/>
  <pageSetup paperSize="8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D16"/>
  <sheetViews>
    <sheetView showZeros="0" workbookViewId="0">
      <selection activeCell="A3" sqref="A3:B3"/>
    </sheetView>
  </sheetViews>
  <sheetFormatPr defaultColWidth="9.125" defaultRowHeight="14.25" customHeight="1"/>
  <cols>
    <col min="1" max="1" width="49.25" customWidth="1"/>
    <col min="2" max="2" width="43.375" customWidth="1"/>
    <col min="3" max="3" width="48.625" customWidth="1"/>
    <col min="4" max="4" width="41.125" customWidth="1"/>
  </cols>
  <sheetData>
    <row r="1" spans="1:4" ht="14.25" customHeight="1">
      <c r="D1" s="57" t="s">
        <v>97</v>
      </c>
    </row>
    <row r="2" spans="1:4" ht="31.5" customHeight="1">
      <c r="A2" s="103" t="s">
        <v>98</v>
      </c>
      <c r="B2" s="143"/>
      <c r="C2" s="143"/>
      <c r="D2" s="143"/>
    </row>
    <row r="3" spans="1:4" ht="24" customHeight="1">
      <c r="A3" s="144" t="str">
        <f>"单位名称："&amp;"云南省人民政府外事办公室机关服务中心"</f>
        <v>单位名称：云南省人民政府外事办公室机关服务中心</v>
      </c>
      <c r="B3" s="106"/>
      <c r="C3" s="79"/>
      <c r="D3" s="58" t="s">
        <v>2</v>
      </c>
    </row>
    <row r="4" spans="1:4" ht="24.6" customHeight="1">
      <c r="A4" s="107" t="s">
        <v>3</v>
      </c>
      <c r="B4" s="108"/>
      <c r="C4" s="107" t="s">
        <v>4</v>
      </c>
      <c r="D4" s="108"/>
    </row>
    <row r="5" spans="1:4" ht="15.6" customHeight="1">
      <c r="A5" s="109" t="s">
        <v>5</v>
      </c>
      <c r="B5" s="145" t="s">
        <v>6</v>
      </c>
      <c r="C5" s="109" t="s">
        <v>99</v>
      </c>
      <c r="D5" s="145" t="s">
        <v>6</v>
      </c>
    </row>
    <row r="6" spans="1:4" ht="14.1" customHeight="1">
      <c r="A6" s="110"/>
      <c r="B6" s="146"/>
      <c r="C6" s="110"/>
      <c r="D6" s="146"/>
    </row>
    <row r="7" spans="1:4" ht="29.1" customHeight="1">
      <c r="A7" s="80" t="s">
        <v>100</v>
      </c>
      <c r="B7" s="81">
        <v>5079701.88</v>
      </c>
      <c r="C7" s="82" t="s">
        <v>101</v>
      </c>
      <c r="D7" s="81">
        <v>5079701.88</v>
      </c>
    </row>
    <row r="8" spans="1:4" ht="29.1" customHeight="1">
      <c r="A8" s="83" t="s">
        <v>102</v>
      </c>
      <c r="B8" s="51">
        <v>5079701.88</v>
      </c>
      <c r="C8" s="62" t="str">
        <f>"（一）"&amp;"一般公共服务支出"</f>
        <v>（一）一般公共服务支出</v>
      </c>
      <c r="D8" s="51">
        <v>4025231.83</v>
      </c>
    </row>
    <row r="9" spans="1:4" ht="29.1" customHeight="1">
      <c r="A9" s="83" t="s">
        <v>103</v>
      </c>
      <c r="B9" s="51"/>
      <c r="C9" s="62" t="str">
        <f>"（二）"&amp;"社会保障和就业支出"</f>
        <v>（二）社会保障和就业支出</v>
      </c>
      <c r="D9" s="51">
        <v>370931.91</v>
      </c>
    </row>
    <row r="10" spans="1:4" ht="29.1" customHeight="1">
      <c r="A10" s="83" t="s">
        <v>104</v>
      </c>
      <c r="B10" s="51"/>
      <c r="C10" s="62" t="str">
        <f>"（三）"&amp;"卫生健康支出"</f>
        <v>（三）卫生健康支出</v>
      </c>
      <c r="D10" s="51">
        <v>410987.85</v>
      </c>
    </row>
    <row r="11" spans="1:4" ht="29.1" customHeight="1">
      <c r="A11" s="84" t="s">
        <v>105</v>
      </c>
      <c r="B11" s="85"/>
      <c r="C11" s="62" t="str">
        <f>"（四）"&amp;"住房保障支出"</f>
        <v>（四）住房保障支出</v>
      </c>
      <c r="D11" s="51">
        <v>272550.28999999998</v>
      </c>
    </row>
    <row r="12" spans="1:4" ht="29.1" customHeight="1">
      <c r="A12" s="83" t="s">
        <v>102</v>
      </c>
      <c r="B12" s="71"/>
      <c r="C12" s="86"/>
      <c r="D12" s="85"/>
    </row>
    <row r="13" spans="1:4" ht="29.1" customHeight="1">
      <c r="A13" s="87" t="s">
        <v>103</v>
      </c>
      <c r="B13" s="71"/>
      <c r="C13" s="86"/>
      <c r="D13" s="85"/>
    </row>
    <row r="14" spans="1:4" ht="29.1" customHeight="1">
      <c r="A14" s="87" t="s">
        <v>104</v>
      </c>
      <c r="B14" s="85"/>
      <c r="C14" s="86"/>
      <c r="D14" s="85"/>
    </row>
    <row r="15" spans="1:4" ht="29.1" customHeight="1">
      <c r="A15" s="88"/>
      <c r="B15" s="85"/>
      <c r="C15" s="89" t="s">
        <v>106</v>
      </c>
      <c r="D15" s="85"/>
    </row>
    <row r="16" spans="1:4" ht="29.1" customHeight="1">
      <c r="A16" s="88" t="s">
        <v>107</v>
      </c>
      <c r="B16" s="85">
        <v>5079701.88</v>
      </c>
      <c r="C16" s="86" t="s">
        <v>26</v>
      </c>
      <c r="D16" s="85">
        <v>5079701.88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honeticPr fontId="27" type="noConversion"/>
  <pageMargins left="1.98" right="0.70866141732283505" top="0.74803149606299202" bottom="0.74803149606299202" header="0.33" footer="0.31496062992126"/>
  <pageSetup paperSize="8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G26"/>
  <sheetViews>
    <sheetView showZeros="0" workbookViewId="0">
      <selection activeCell="A3" sqref="A3:E3"/>
    </sheetView>
  </sheetViews>
  <sheetFormatPr defaultColWidth="9.125" defaultRowHeight="14.25" customHeight="1"/>
  <cols>
    <col min="1" max="1" width="20.125" customWidth="1"/>
    <col min="2" max="2" width="37.375" customWidth="1"/>
    <col min="3" max="3" width="24.25" customWidth="1"/>
    <col min="4" max="6" width="25" customWidth="1"/>
    <col min="7" max="7" width="24.25" customWidth="1"/>
  </cols>
  <sheetData>
    <row r="1" spans="1:7" ht="12" customHeight="1">
      <c r="D1" s="65"/>
      <c r="F1" s="33"/>
      <c r="G1" s="33" t="s">
        <v>108</v>
      </c>
    </row>
    <row r="2" spans="1:7" ht="39" customHeight="1">
      <c r="A2" s="147" t="s">
        <v>109</v>
      </c>
      <c r="B2" s="147"/>
      <c r="C2" s="147"/>
      <c r="D2" s="147"/>
      <c r="E2" s="147"/>
      <c r="F2" s="147"/>
      <c r="G2" s="147"/>
    </row>
    <row r="3" spans="1:7" ht="26.25" customHeight="1">
      <c r="A3" s="144" t="str">
        <f>"单位名称："&amp;"云南省人民政府外事办公室机关服务中心"</f>
        <v>单位名称：云南省人民政府外事办公室机关服务中心</v>
      </c>
      <c r="B3" s="148"/>
      <c r="C3" s="148"/>
      <c r="D3" s="148"/>
      <c r="E3" s="148"/>
      <c r="F3" s="60"/>
      <c r="G3" s="60" t="s">
        <v>2</v>
      </c>
    </row>
    <row r="4" spans="1:7" ht="20.25" customHeight="1">
      <c r="A4" s="149" t="s">
        <v>110</v>
      </c>
      <c r="B4" s="150"/>
      <c r="C4" s="154" t="s">
        <v>31</v>
      </c>
      <c r="D4" s="151" t="s">
        <v>58</v>
      </c>
      <c r="E4" s="151"/>
      <c r="F4" s="108"/>
      <c r="G4" s="154" t="s">
        <v>59</v>
      </c>
    </row>
    <row r="5" spans="1:7" ht="20.25" customHeight="1">
      <c r="A5" s="73" t="s">
        <v>49</v>
      </c>
      <c r="B5" s="74" t="s">
        <v>50</v>
      </c>
      <c r="C5" s="155"/>
      <c r="D5" s="52" t="s">
        <v>33</v>
      </c>
      <c r="E5" s="52" t="s">
        <v>111</v>
      </c>
      <c r="F5" s="52" t="s">
        <v>112</v>
      </c>
      <c r="G5" s="155"/>
    </row>
    <row r="6" spans="1:7" ht="13.5" customHeight="1">
      <c r="A6" s="75" t="s">
        <v>113</v>
      </c>
      <c r="B6" s="75" t="s">
        <v>114</v>
      </c>
      <c r="C6" s="75" t="s">
        <v>115</v>
      </c>
      <c r="D6" s="38"/>
      <c r="E6" s="75" t="s">
        <v>116</v>
      </c>
      <c r="F6" s="75" t="s">
        <v>117</v>
      </c>
      <c r="G6" s="75" t="s">
        <v>118</v>
      </c>
    </row>
    <row r="7" spans="1:7" ht="18" customHeight="1">
      <c r="A7" s="15" t="s">
        <v>60</v>
      </c>
      <c r="B7" s="15" t="s">
        <v>61</v>
      </c>
      <c r="C7" s="13">
        <v>4025231.83</v>
      </c>
      <c r="D7" s="13">
        <v>2886231.83</v>
      </c>
      <c r="E7" s="13">
        <v>2585393.25</v>
      </c>
      <c r="F7" s="13">
        <v>300838.58</v>
      </c>
      <c r="G7" s="13">
        <v>1139000</v>
      </c>
    </row>
    <row r="8" spans="1:7" ht="18" customHeight="1">
      <c r="A8" s="15" t="s">
        <v>62</v>
      </c>
      <c r="B8" s="76" t="s">
        <v>63</v>
      </c>
      <c r="C8" s="13">
        <v>2886231.83</v>
      </c>
      <c r="D8" s="13">
        <v>2886231.83</v>
      </c>
      <c r="E8" s="13">
        <v>2585393.25</v>
      </c>
      <c r="F8" s="13">
        <v>300838.58</v>
      </c>
      <c r="G8" s="13"/>
    </row>
    <row r="9" spans="1:7" ht="18" customHeight="1">
      <c r="A9" s="15" t="s">
        <v>64</v>
      </c>
      <c r="B9" s="77" t="s">
        <v>65</v>
      </c>
      <c r="C9" s="13">
        <v>2886231.83</v>
      </c>
      <c r="D9" s="13">
        <v>2886231.83</v>
      </c>
      <c r="E9" s="13">
        <v>2585393.25</v>
      </c>
      <c r="F9" s="13">
        <v>300838.58</v>
      </c>
      <c r="G9" s="13"/>
    </row>
    <row r="10" spans="1:7" ht="18" customHeight="1">
      <c r="A10" s="15" t="s">
        <v>66</v>
      </c>
      <c r="B10" s="76" t="s">
        <v>67</v>
      </c>
      <c r="C10" s="13">
        <v>1139000</v>
      </c>
      <c r="D10" s="13"/>
      <c r="E10" s="13"/>
      <c r="F10" s="13"/>
      <c r="G10" s="13">
        <v>1139000</v>
      </c>
    </row>
    <row r="11" spans="1:7" ht="18" customHeight="1">
      <c r="A11" s="15" t="s">
        <v>68</v>
      </c>
      <c r="B11" s="77" t="s">
        <v>67</v>
      </c>
      <c r="C11" s="13">
        <v>1139000</v>
      </c>
      <c r="D11" s="13"/>
      <c r="E11" s="13"/>
      <c r="F11" s="13"/>
      <c r="G11" s="13">
        <v>1139000</v>
      </c>
    </row>
    <row r="12" spans="1:7" ht="18" customHeight="1">
      <c r="A12" s="15" t="s">
        <v>69</v>
      </c>
      <c r="B12" s="15" t="s">
        <v>70</v>
      </c>
      <c r="C12" s="13">
        <v>370931.91</v>
      </c>
      <c r="D12" s="13">
        <v>370931.91</v>
      </c>
      <c r="E12" s="13">
        <v>364991.91</v>
      </c>
      <c r="F12" s="13">
        <v>5940</v>
      </c>
      <c r="G12" s="13"/>
    </row>
    <row r="13" spans="1:7" ht="18" customHeight="1">
      <c r="A13" s="15" t="s">
        <v>71</v>
      </c>
      <c r="B13" s="76" t="s">
        <v>72</v>
      </c>
      <c r="C13" s="13">
        <v>360140.16</v>
      </c>
      <c r="D13" s="13">
        <v>360140.16</v>
      </c>
      <c r="E13" s="13">
        <v>354200.16</v>
      </c>
      <c r="F13" s="13">
        <v>5940</v>
      </c>
      <c r="G13" s="13"/>
    </row>
    <row r="14" spans="1:7" ht="18" customHeight="1">
      <c r="A14" s="15" t="s">
        <v>73</v>
      </c>
      <c r="B14" s="77" t="s">
        <v>74</v>
      </c>
      <c r="C14" s="13">
        <v>5940</v>
      </c>
      <c r="D14" s="13">
        <v>5940</v>
      </c>
      <c r="E14" s="13"/>
      <c r="F14" s="13">
        <v>5940</v>
      </c>
      <c r="G14" s="13"/>
    </row>
    <row r="15" spans="1:7" ht="18" customHeight="1">
      <c r="A15" s="15" t="s">
        <v>75</v>
      </c>
      <c r="B15" s="77" t="s">
        <v>76</v>
      </c>
      <c r="C15" s="13">
        <v>354200.16</v>
      </c>
      <c r="D15" s="13">
        <v>354200.16</v>
      </c>
      <c r="E15" s="13">
        <v>354200.16</v>
      </c>
      <c r="F15" s="13"/>
      <c r="G15" s="13"/>
    </row>
    <row r="16" spans="1:7" ht="18" customHeight="1">
      <c r="A16" s="15" t="s">
        <v>77</v>
      </c>
      <c r="B16" s="76" t="s">
        <v>78</v>
      </c>
      <c r="C16" s="13">
        <v>10791.75</v>
      </c>
      <c r="D16" s="13">
        <v>10791.75</v>
      </c>
      <c r="E16" s="13">
        <v>10791.75</v>
      </c>
      <c r="F16" s="13"/>
      <c r="G16" s="13"/>
    </row>
    <row r="17" spans="1:7" ht="18" customHeight="1">
      <c r="A17" s="15" t="s">
        <v>79</v>
      </c>
      <c r="B17" s="77" t="s">
        <v>78</v>
      </c>
      <c r="C17" s="13">
        <v>10791.75</v>
      </c>
      <c r="D17" s="13">
        <v>10791.75</v>
      </c>
      <c r="E17" s="13">
        <v>10791.75</v>
      </c>
      <c r="F17" s="13"/>
      <c r="G17" s="13"/>
    </row>
    <row r="18" spans="1:7" ht="18" customHeight="1">
      <c r="A18" s="15" t="s">
        <v>80</v>
      </c>
      <c r="B18" s="15" t="s">
        <v>81</v>
      </c>
      <c r="C18" s="13">
        <v>410987.85</v>
      </c>
      <c r="D18" s="13">
        <v>410987.85</v>
      </c>
      <c r="E18" s="13">
        <v>410987.85</v>
      </c>
      <c r="F18" s="13"/>
      <c r="G18" s="13"/>
    </row>
    <row r="19" spans="1:7" ht="18" customHeight="1">
      <c r="A19" s="15" t="s">
        <v>82</v>
      </c>
      <c r="B19" s="76" t="s">
        <v>83</v>
      </c>
      <c r="C19" s="13">
        <v>410987.85</v>
      </c>
      <c r="D19" s="13">
        <v>410987.85</v>
      </c>
      <c r="E19" s="13">
        <v>410987.85</v>
      </c>
      <c r="F19" s="13"/>
      <c r="G19" s="13"/>
    </row>
    <row r="20" spans="1:7" ht="18" customHeight="1">
      <c r="A20" s="15" t="s">
        <v>84</v>
      </c>
      <c r="B20" s="77" t="s">
        <v>85</v>
      </c>
      <c r="C20" s="13">
        <v>239085.11</v>
      </c>
      <c r="D20" s="13">
        <v>239085.11</v>
      </c>
      <c r="E20" s="13">
        <v>239085.11</v>
      </c>
      <c r="F20" s="13"/>
      <c r="G20" s="13"/>
    </row>
    <row r="21" spans="1:7" ht="18" customHeight="1">
      <c r="A21" s="15" t="s">
        <v>86</v>
      </c>
      <c r="B21" s="77" t="s">
        <v>87</v>
      </c>
      <c r="C21" s="13">
        <v>159812.74</v>
      </c>
      <c r="D21" s="13">
        <v>159812.74</v>
      </c>
      <c r="E21" s="13">
        <v>159812.74</v>
      </c>
      <c r="F21" s="13"/>
      <c r="G21" s="13"/>
    </row>
    <row r="22" spans="1:7" ht="18" customHeight="1">
      <c r="A22" s="15" t="s">
        <v>88</v>
      </c>
      <c r="B22" s="77" t="s">
        <v>89</v>
      </c>
      <c r="C22" s="13">
        <v>12090</v>
      </c>
      <c r="D22" s="13">
        <v>12090</v>
      </c>
      <c r="E22" s="13">
        <v>12090</v>
      </c>
      <c r="F22" s="13"/>
      <c r="G22" s="13"/>
    </row>
    <row r="23" spans="1:7" ht="18" customHeight="1">
      <c r="A23" s="15" t="s">
        <v>90</v>
      </c>
      <c r="B23" s="15" t="s">
        <v>91</v>
      </c>
      <c r="C23" s="13">
        <v>272550.28999999998</v>
      </c>
      <c r="D23" s="13">
        <v>272550.28999999998</v>
      </c>
      <c r="E23" s="13">
        <v>272550.28999999998</v>
      </c>
      <c r="F23" s="13"/>
      <c r="G23" s="13"/>
    </row>
    <row r="24" spans="1:7" ht="18" customHeight="1">
      <c r="A24" s="15" t="s">
        <v>92</v>
      </c>
      <c r="B24" s="76" t="s">
        <v>93</v>
      </c>
      <c r="C24" s="13">
        <v>272550.28999999998</v>
      </c>
      <c r="D24" s="13">
        <v>272550.28999999998</v>
      </c>
      <c r="E24" s="13">
        <v>272550.28999999998</v>
      </c>
      <c r="F24" s="13"/>
      <c r="G24" s="13"/>
    </row>
    <row r="25" spans="1:7" ht="18" customHeight="1">
      <c r="A25" s="15" t="s">
        <v>94</v>
      </c>
      <c r="B25" s="77" t="s">
        <v>95</v>
      </c>
      <c r="C25" s="13">
        <v>272550.28999999998</v>
      </c>
      <c r="D25" s="13">
        <v>272550.28999999998</v>
      </c>
      <c r="E25" s="13">
        <v>272550.28999999998</v>
      </c>
      <c r="F25" s="13"/>
      <c r="G25" s="13"/>
    </row>
    <row r="26" spans="1:7" ht="18" customHeight="1">
      <c r="A26" s="152" t="s">
        <v>96</v>
      </c>
      <c r="B26" s="153" t="s">
        <v>96</v>
      </c>
      <c r="C26" s="13">
        <v>5079701.88</v>
      </c>
      <c r="D26" s="13">
        <v>3940701.88</v>
      </c>
      <c r="E26" s="13">
        <v>3633923.3</v>
      </c>
      <c r="F26" s="13">
        <v>306778.58</v>
      </c>
      <c r="G26" s="13">
        <v>1139000</v>
      </c>
    </row>
  </sheetData>
  <mergeCells count="7">
    <mergeCell ref="A2:G2"/>
    <mergeCell ref="A3:E3"/>
    <mergeCell ref="A4:B4"/>
    <mergeCell ref="D4:F4"/>
    <mergeCell ref="A26:B26"/>
    <mergeCell ref="C4:C5"/>
    <mergeCell ref="G4:G5"/>
  </mergeCells>
  <phoneticPr fontId="27" type="noConversion"/>
  <pageMargins left="1.81102362204724" right="0.70866141732283505" top="0.74803149606299202" bottom="0.74803149606299202" header="0.31496062992126" footer="0.31496062992126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F9"/>
  <sheetViews>
    <sheetView showZeros="0" workbookViewId="0">
      <selection activeCell="A3" sqref="A3:D3"/>
    </sheetView>
  </sheetViews>
  <sheetFormatPr defaultColWidth="9.125" defaultRowHeight="14.25" customHeight="1"/>
  <cols>
    <col min="1" max="1" width="27.375" customWidth="1"/>
    <col min="2" max="6" width="31.125" customWidth="1"/>
  </cols>
  <sheetData>
    <row r="1" spans="1:6" ht="12" customHeight="1">
      <c r="A1" s="68"/>
      <c r="B1" s="68"/>
      <c r="C1" s="36"/>
      <c r="F1" s="35" t="s">
        <v>119</v>
      </c>
    </row>
    <row r="2" spans="1:6" ht="25.5" customHeight="1">
      <c r="A2" s="156" t="s">
        <v>120</v>
      </c>
      <c r="B2" s="156"/>
      <c r="C2" s="156"/>
      <c r="D2" s="156"/>
      <c r="E2" s="156"/>
      <c r="F2" s="156"/>
    </row>
    <row r="3" spans="1:6" ht="26.25" customHeight="1">
      <c r="A3" s="144" t="str">
        <f>"单位名称："&amp;"云南省人民政府外事办公室机关服务中心"</f>
        <v>单位名称：云南省人民政府外事办公室机关服务中心</v>
      </c>
      <c r="B3" s="157"/>
      <c r="C3" s="135"/>
      <c r="D3" s="148"/>
      <c r="F3" s="35" t="s">
        <v>121</v>
      </c>
    </row>
    <row r="4" spans="1:6" ht="19.5" customHeight="1">
      <c r="A4" s="141" t="s">
        <v>122</v>
      </c>
      <c r="B4" s="109" t="s">
        <v>123</v>
      </c>
      <c r="C4" s="107" t="s">
        <v>124</v>
      </c>
      <c r="D4" s="151"/>
      <c r="E4" s="108"/>
      <c r="F4" s="109" t="s">
        <v>125</v>
      </c>
    </row>
    <row r="5" spans="1:6" ht="19.5" customHeight="1">
      <c r="A5" s="146"/>
      <c r="B5" s="110"/>
      <c r="C5" s="38" t="s">
        <v>33</v>
      </c>
      <c r="D5" s="38" t="s">
        <v>126</v>
      </c>
      <c r="E5" s="38" t="s">
        <v>127</v>
      </c>
      <c r="F5" s="110"/>
    </row>
    <row r="6" spans="1:6" ht="18.75" customHeight="1">
      <c r="A6" s="69">
        <v>1</v>
      </c>
      <c r="B6" s="69">
        <v>2</v>
      </c>
      <c r="C6" s="70">
        <v>3</v>
      </c>
      <c r="D6" s="69">
        <v>4</v>
      </c>
      <c r="E6" s="69">
        <v>5</v>
      </c>
      <c r="F6" s="69">
        <v>6</v>
      </c>
    </row>
    <row r="7" spans="1:6" ht="18.75" customHeight="1">
      <c r="A7" s="71"/>
      <c r="B7" s="71"/>
      <c r="C7" s="72"/>
      <c r="D7" s="71"/>
      <c r="E7" s="71"/>
      <c r="F7" s="71"/>
    </row>
    <row r="9" spans="1:6" ht="21.75" customHeight="1">
      <c r="A9" s="158" t="s">
        <v>128</v>
      </c>
      <c r="B9" s="159"/>
      <c r="C9" s="160"/>
    </row>
  </sheetData>
  <mergeCells count="7">
    <mergeCell ref="A2:F2"/>
    <mergeCell ref="A3:D3"/>
    <mergeCell ref="C4:E4"/>
    <mergeCell ref="A9:C9"/>
    <mergeCell ref="A4:A5"/>
    <mergeCell ref="B4:B5"/>
    <mergeCell ref="F4:F5"/>
  </mergeCells>
  <phoneticPr fontId="27" type="noConversion"/>
  <pageMargins left="0.70866141732283505" right="0.70866141732283505" top="0.74803149606299202" bottom="0.74803149606299202" header="0.31496062992126" footer="0.31496062992126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W36"/>
  <sheetViews>
    <sheetView showZeros="0" workbookViewId="0">
      <selection activeCell="A3" sqref="A3:G3"/>
    </sheetView>
  </sheetViews>
  <sheetFormatPr defaultColWidth="9.125" defaultRowHeight="14.25" customHeight="1"/>
  <cols>
    <col min="1" max="1" width="28.75" customWidth="1"/>
    <col min="2" max="3" width="23.875" customWidth="1"/>
    <col min="4" max="4" width="14.625" customWidth="1"/>
    <col min="5" max="5" width="18.5" customWidth="1"/>
    <col min="6" max="6" width="14.75" customWidth="1"/>
    <col min="7" max="7" width="18.875" customWidth="1"/>
    <col min="8" max="13" width="15.375" customWidth="1"/>
    <col min="14" max="16" width="14.75" customWidth="1"/>
    <col min="17" max="17" width="14.875" customWidth="1"/>
    <col min="18" max="23" width="15" customWidth="1"/>
  </cols>
  <sheetData>
    <row r="1" spans="1:23" ht="13.5" customHeight="1">
      <c r="D1" s="1"/>
      <c r="E1" s="1"/>
      <c r="F1" s="1"/>
      <c r="G1" s="1"/>
      <c r="U1" s="65"/>
      <c r="W1" s="33" t="s">
        <v>129</v>
      </c>
    </row>
    <row r="2" spans="1:23" ht="27.75" customHeight="1">
      <c r="A2" s="114" t="s">
        <v>130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</row>
    <row r="3" spans="1:23" ht="23.25" customHeight="1">
      <c r="A3" s="144" t="str">
        <f>"单位名称："&amp;"云南省人民政府外事办公室机关服务中心"</f>
        <v>单位名称：云南省人民政府外事办公室机关服务中心</v>
      </c>
      <c r="B3" s="105"/>
      <c r="C3" s="105"/>
      <c r="D3" s="105"/>
      <c r="E3" s="105"/>
      <c r="F3" s="105"/>
      <c r="G3" s="105"/>
      <c r="H3" s="3"/>
      <c r="I3" s="3"/>
      <c r="J3" s="3"/>
      <c r="K3" s="3"/>
      <c r="L3" s="3"/>
      <c r="M3" s="3"/>
      <c r="N3" s="3"/>
      <c r="O3" s="3"/>
      <c r="P3" s="3"/>
      <c r="Q3" s="3"/>
      <c r="U3" s="65"/>
      <c r="W3" s="60" t="s">
        <v>121</v>
      </c>
    </row>
    <row r="4" spans="1:23" ht="21.75" customHeight="1">
      <c r="A4" s="167" t="s">
        <v>131</v>
      </c>
      <c r="B4" s="167" t="s">
        <v>132</v>
      </c>
      <c r="C4" s="167" t="s">
        <v>133</v>
      </c>
      <c r="D4" s="141" t="s">
        <v>134</v>
      </c>
      <c r="E4" s="141" t="s">
        <v>135</v>
      </c>
      <c r="F4" s="141" t="s">
        <v>136</v>
      </c>
      <c r="G4" s="141" t="s">
        <v>137</v>
      </c>
      <c r="H4" s="136" t="s">
        <v>138</v>
      </c>
      <c r="I4" s="136"/>
      <c r="J4" s="136"/>
      <c r="K4" s="136"/>
      <c r="L4" s="161"/>
      <c r="M4" s="161"/>
      <c r="N4" s="161"/>
      <c r="O4" s="161"/>
      <c r="P4" s="161"/>
      <c r="Q4" s="162"/>
      <c r="R4" s="136"/>
      <c r="S4" s="136"/>
      <c r="T4" s="136"/>
      <c r="U4" s="136"/>
      <c r="V4" s="136"/>
      <c r="W4" s="136"/>
    </row>
    <row r="5" spans="1:23" ht="21.75" customHeight="1">
      <c r="A5" s="168"/>
      <c r="B5" s="168"/>
      <c r="C5" s="168"/>
      <c r="D5" s="170"/>
      <c r="E5" s="170"/>
      <c r="F5" s="170"/>
      <c r="G5" s="170"/>
      <c r="H5" s="136" t="s">
        <v>31</v>
      </c>
      <c r="I5" s="162" t="s">
        <v>34</v>
      </c>
      <c r="J5" s="162"/>
      <c r="K5" s="162"/>
      <c r="L5" s="161"/>
      <c r="M5" s="161"/>
      <c r="N5" s="161" t="s">
        <v>139</v>
      </c>
      <c r="O5" s="161"/>
      <c r="P5" s="161"/>
      <c r="Q5" s="162" t="s">
        <v>37</v>
      </c>
      <c r="R5" s="136" t="s">
        <v>52</v>
      </c>
      <c r="S5" s="162"/>
      <c r="T5" s="162"/>
      <c r="U5" s="162"/>
      <c r="V5" s="162"/>
      <c r="W5" s="162"/>
    </row>
    <row r="6" spans="1:23" ht="15" customHeight="1">
      <c r="A6" s="169"/>
      <c r="B6" s="169"/>
      <c r="C6" s="169"/>
      <c r="D6" s="146"/>
      <c r="E6" s="146"/>
      <c r="F6" s="146"/>
      <c r="G6" s="146"/>
      <c r="H6" s="136"/>
      <c r="I6" s="162" t="s">
        <v>140</v>
      </c>
      <c r="J6" s="162" t="s">
        <v>141</v>
      </c>
      <c r="K6" s="162" t="s">
        <v>142</v>
      </c>
      <c r="L6" s="163" t="s">
        <v>143</v>
      </c>
      <c r="M6" s="163" t="s">
        <v>144</v>
      </c>
      <c r="N6" s="163" t="s">
        <v>34</v>
      </c>
      <c r="O6" s="163" t="s">
        <v>35</v>
      </c>
      <c r="P6" s="163" t="s">
        <v>36</v>
      </c>
      <c r="Q6" s="162"/>
      <c r="R6" s="162" t="s">
        <v>33</v>
      </c>
      <c r="S6" s="162" t="s">
        <v>44</v>
      </c>
      <c r="T6" s="162" t="s">
        <v>145</v>
      </c>
      <c r="U6" s="162" t="s">
        <v>40</v>
      </c>
      <c r="V6" s="162" t="s">
        <v>41</v>
      </c>
      <c r="W6" s="162" t="s">
        <v>42</v>
      </c>
    </row>
    <row r="7" spans="1:23" ht="27.75" customHeight="1">
      <c r="A7" s="169"/>
      <c r="B7" s="169"/>
      <c r="C7" s="169"/>
      <c r="D7" s="146"/>
      <c r="E7" s="146"/>
      <c r="F7" s="146"/>
      <c r="G7" s="146"/>
      <c r="H7" s="136"/>
      <c r="I7" s="162"/>
      <c r="J7" s="162"/>
      <c r="K7" s="162"/>
      <c r="L7" s="163"/>
      <c r="M7" s="163"/>
      <c r="N7" s="163"/>
      <c r="O7" s="163"/>
      <c r="P7" s="163"/>
      <c r="Q7" s="162"/>
      <c r="R7" s="162"/>
      <c r="S7" s="162"/>
      <c r="T7" s="162"/>
      <c r="U7" s="162"/>
      <c r="V7" s="162"/>
      <c r="W7" s="162"/>
    </row>
    <row r="8" spans="1:23" ht="15" customHeight="1">
      <c r="A8" s="66">
        <v>1</v>
      </c>
      <c r="B8" s="66">
        <v>2</v>
      </c>
      <c r="C8" s="66">
        <v>3</v>
      </c>
      <c r="D8" s="66">
        <v>4</v>
      </c>
      <c r="E8" s="66">
        <v>5</v>
      </c>
      <c r="F8" s="66">
        <v>6</v>
      </c>
      <c r="G8" s="66">
        <v>7</v>
      </c>
      <c r="H8" s="66">
        <v>8</v>
      </c>
      <c r="I8" s="66">
        <v>9</v>
      </c>
      <c r="J8" s="66">
        <v>10</v>
      </c>
      <c r="K8" s="66">
        <v>11</v>
      </c>
      <c r="L8" s="66">
        <v>12</v>
      </c>
      <c r="M8" s="66">
        <v>13</v>
      </c>
      <c r="N8" s="66">
        <v>14</v>
      </c>
      <c r="O8" s="66">
        <v>15</v>
      </c>
      <c r="P8" s="66">
        <v>16</v>
      </c>
      <c r="Q8" s="66">
        <v>17</v>
      </c>
      <c r="R8" s="66">
        <v>18</v>
      </c>
      <c r="S8" s="66">
        <v>19</v>
      </c>
      <c r="T8" s="66">
        <v>20</v>
      </c>
      <c r="U8" s="66">
        <v>21</v>
      </c>
      <c r="V8" s="66">
        <v>22</v>
      </c>
      <c r="W8" s="66">
        <v>23</v>
      </c>
    </row>
    <row r="9" spans="1:23" ht="18.75" customHeight="1">
      <c r="A9" s="62" t="s">
        <v>46</v>
      </c>
      <c r="B9" s="63"/>
      <c r="C9" s="62"/>
      <c r="D9" s="62"/>
      <c r="E9" s="62"/>
      <c r="F9" s="62"/>
      <c r="G9" s="62"/>
      <c r="H9" s="13">
        <v>3940701.88</v>
      </c>
      <c r="I9" s="13">
        <v>3940701.88</v>
      </c>
      <c r="J9" s="13">
        <v>994243</v>
      </c>
      <c r="K9" s="13"/>
      <c r="L9" s="13">
        <v>2946458.88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31.35" customHeight="1">
      <c r="A10" s="67" t="s">
        <v>46</v>
      </c>
      <c r="B10" s="63" t="s">
        <v>146</v>
      </c>
      <c r="C10" s="62" t="s">
        <v>147</v>
      </c>
      <c r="D10" s="62" t="s">
        <v>64</v>
      </c>
      <c r="E10" s="62" t="s">
        <v>65</v>
      </c>
      <c r="F10" s="62" t="s">
        <v>148</v>
      </c>
      <c r="G10" s="62" t="s">
        <v>149</v>
      </c>
      <c r="H10" s="13">
        <v>384463.8</v>
      </c>
      <c r="I10" s="13">
        <v>384463.8</v>
      </c>
      <c r="J10" s="13">
        <v>96115.95</v>
      </c>
      <c r="K10" s="13"/>
      <c r="L10" s="13">
        <v>288347.84999999998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31.35" customHeight="1">
      <c r="A11" s="67" t="s">
        <v>46</v>
      </c>
      <c r="B11" s="63" t="s">
        <v>146</v>
      </c>
      <c r="C11" s="62" t="s">
        <v>147</v>
      </c>
      <c r="D11" s="62" t="s">
        <v>64</v>
      </c>
      <c r="E11" s="62" t="s">
        <v>65</v>
      </c>
      <c r="F11" s="62" t="s">
        <v>150</v>
      </c>
      <c r="G11" s="62" t="s">
        <v>151</v>
      </c>
      <c r="H11" s="13">
        <v>516574.8</v>
      </c>
      <c r="I11" s="13">
        <v>516574.8</v>
      </c>
      <c r="J11" s="13">
        <v>129143.7</v>
      </c>
      <c r="K11" s="13"/>
      <c r="L11" s="13">
        <v>387431.1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31.35" customHeight="1">
      <c r="A12" s="67" t="s">
        <v>46</v>
      </c>
      <c r="B12" s="63" t="s">
        <v>146</v>
      </c>
      <c r="C12" s="62" t="s">
        <v>147</v>
      </c>
      <c r="D12" s="62" t="s">
        <v>64</v>
      </c>
      <c r="E12" s="62" t="s">
        <v>65</v>
      </c>
      <c r="F12" s="62" t="s">
        <v>152</v>
      </c>
      <c r="G12" s="62" t="s">
        <v>153</v>
      </c>
      <c r="H12" s="13">
        <v>35038.65</v>
      </c>
      <c r="I12" s="13">
        <v>35038.65</v>
      </c>
      <c r="J12" s="13">
        <v>8759.66</v>
      </c>
      <c r="K12" s="13"/>
      <c r="L12" s="13">
        <v>26278.99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t="31.35" customHeight="1">
      <c r="A13" s="67" t="s">
        <v>46</v>
      </c>
      <c r="B13" s="63" t="s">
        <v>154</v>
      </c>
      <c r="C13" s="62" t="s">
        <v>155</v>
      </c>
      <c r="D13" s="62" t="s">
        <v>64</v>
      </c>
      <c r="E13" s="62" t="s">
        <v>65</v>
      </c>
      <c r="F13" s="62" t="s">
        <v>148</v>
      </c>
      <c r="G13" s="62" t="s">
        <v>149</v>
      </c>
      <c r="H13" s="13">
        <v>480744</v>
      </c>
      <c r="I13" s="13">
        <v>480744</v>
      </c>
      <c r="J13" s="13">
        <v>120186</v>
      </c>
      <c r="K13" s="13"/>
      <c r="L13" s="13">
        <v>360558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t="31.35" customHeight="1">
      <c r="A14" s="67" t="s">
        <v>46</v>
      </c>
      <c r="B14" s="63" t="s">
        <v>154</v>
      </c>
      <c r="C14" s="62" t="s">
        <v>155</v>
      </c>
      <c r="D14" s="62" t="s">
        <v>64</v>
      </c>
      <c r="E14" s="62" t="s">
        <v>65</v>
      </c>
      <c r="F14" s="62" t="s">
        <v>152</v>
      </c>
      <c r="G14" s="62" t="s">
        <v>153</v>
      </c>
      <c r="H14" s="13">
        <v>40062</v>
      </c>
      <c r="I14" s="13">
        <v>40062</v>
      </c>
      <c r="J14" s="13">
        <v>10015.5</v>
      </c>
      <c r="K14" s="13"/>
      <c r="L14" s="13">
        <v>30046.5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t="31.35" customHeight="1">
      <c r="A15" s="67" t="s">
        <v>46</v>
      </c>
      <c r="B15" s="63" t="s">
        <v>154</v>
      </c>
      <c r="C15" s="62" t="s">
        <v>155</v>
      </c>
      <c r="D15" s="62" t="s">
        <v>64</v>
      </c>
      <c r="E15" s="62" t="s">
        <v>65</v>
      </c>
      <c r="F15" s="62" t="s">
        <v>156</v>
      </c>
      <c r="G15" s="62" t="s">
        <v>157</v>
      </c>
      <c r="H15" s="13">
        <v>893520</v>
      </c>
      <c r="I15" s="13">
        <v>893520</v>
      </c>
      <c r="J15" s="13">
        <v>223380</v>
      </c>
      <c r="K15" s="13"/>
      <c r="L15" s="13">
        <v>670140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31.35" customHeight="1">
      <c r="A16" s="67" t="s">
        <v>46</v>
      </c>
      <c r="B16" s="63" t="s">
        <v>158</v>
      </c>
      <c r="C16" s="62" t="s">
        <v>159</v>
      </c>
      <c r="D16" s="62" t="s">
        <v>75</v>
      </c>
      <c r="E16" s="62" t="s">
        <v>76</v>
      </c>
      <c r="F16" s="62" t="s">
        <v>160</v>
      </c>
      <c r="G16" s="62" t="s">
        <v>161</v>
      </c>
      <c r="H16" s="13">
        <v>354200.16</v>
      </c>
      <c r="I16" s="13">
        <v>354200.16</v>
      </c>
      <c r="J16" s="13">
        <v>88550.04</v>
      </c>
      <c r="K16" s="13"/>
      <c r="L16" s="13">
        <v>265650.12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ht="31.35" customHeight="1">
      <c r="A17" s="67" t="s">
        <v>46</v>
      </c>
      <c r="B17" s="63" t="s">
        <v>158</v>
      </c>
      <c r="C17" s="62" t="s">
        <v>159</v>
      </c>
      <c r="D17" s="62" t="s">
        <v>79</v>
      </c>
      <c r="E17" s="62" t="s">
        <v>78</v>
      </c>
      <c r="F17" s="62" t="s">
        <v>162</v>
      </c>
      <c r="G17" s="62" t="s">
        <v>163</v>
      </c>
      <c r="H17" s="13">
        <v>10791.75</v>
      </c>
      <c r="I17" s="13">
        <v>10791.75</v>
      </c>
      <c r="J17" s="13">
        <v>2697.94</v>
      </c>
      <c r="K17" s="13"/>
      <c r="L17" s="13">
        <v>8093.81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ht="31.35" customHeight="1">
      <c r="A18" s="67" t="s">
        <v>46</v>
      </c>
      <c r="B18" s="63" t="s">
        <v>158</v>
      </c>
      <c r="C18" s="62" t="s">
        <v>159</v>
      </c>
      <c r="D18" s="62" t="s">
        <v>84</v>
      </c>
      <c r="E18" s="62" t="s">
        <v>85</v>
      </c>
      <c r="F18" s="62" t="s">
        <v>164</v>
      </c>
      <c r="G18" s="62" t="s">
        <v>165</v>
      </c>
      <c r="H18" s="13">
        <v>239085.11</v>
      </c>
      <c r="I18" s="13">
        <v>239085.11</v>
      </c>
      <c r="J18" s="13">
        <v>59771.28</v>
      </c>
      <c r="K18" s="13"/>
      <c r="L18" s="13">
        <v>179313.83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ht="31.35" customHeight="1">
      <c r="A19" s="67" t="s">
        <v>46</v>
      </c>
      <c r="B19" s="63" t="s">
        <v>158</v>
      </c>
      <c r="C19" s="62" t="s">
        <v>159</v>
      </c>
      <c r="D19" s="62" t="s">
        <v>86</v>
      </c>
      <c r="E19" s="62" t="s">
        <v>87</v>
      </c>
      <c r="F19" s="62" t="s">
        <v>166</v>
      </c>
      <c r="G19" s="62" t="s">
        <v>167</v>
      </c>
      <c r="H19" s="13">
        <v>159812.74</v>
      </c>
      <c r="I19" s="13">
        <v>159812.74</v>
      </c>
      <c r="J19" s="13">
        <v>39953.19</v>
      </c>
      <c r="K19" s="13"/>
      <c r="L19" s="13">
        <v>119859.55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ht="31.35" customHeight="1">
      <c r="A20" s="67" t="s">
        <v>46</v>
      </c>
      <c r="B20" s="63" t="s">
        <v>158</v>
      </c>
      <c r="C20" s="62" t="s">
        <v>159</v>
      </c>
      <c r="D20" s="62" t="s">
        <v>88</v>
      </c>
      <c r="E20" s="62" t="s">
        <v>89</v>
      </c>
      <c r="F20" s="62" t="s">
        <v>162</v>
      </c>
      <c r="G20" s="62" t="s">
        <v>163</v>
      </c>
      <c r="H20" s="13">
        <v>12090</v>
      </c>
      <c r="I20" s="13">
        <v>12090</v>
      </c>
      <c r="J20" s="13">
        <v>12090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ht="31.35" customHeight="1">
      <c r="A21" s="67" t="s">
        <v>46</v>
      </c>
      <c r="B21" s="63" t="s">
        <v>168</v>
      </c>
      <c r="C21" s="62" t="s">
        <v>95</v>
      </c>
      <c r="D21" s="62" t="s">
        <v>94</v>
      </c>
      <c r="E21" s="62" t="s">
        <v>95</v>
      </c>
      <c r="F21" s="62" t="s">
        <v>169</v>
      </c>
      <c r="G21" s="62" t="s">
        <v>95</v>
      </c>
      <c r="H21" s="13">
        <v>272550.28999999998</v>
      </c>
      <c r="I21" s="13">
        <v>272550.28999999998</v>
      </c>
      <c r="J21" s="13">
        <v>68137.570000000007</v>
      </c>
      <c r="K21" s="13"/>
      <c r="L21" s="13">
        <v>204412.72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31.35" customHeight="1">
      <c r="A22" s="67" t="s">
        <v>46</v>
      </c>
      <c r="B22" s="63" t="s">
        <v>170</v>
      </c>
      <c r="C22" s="62" t="s">
        <v>171</v>
      </c>
      <c r="D22" s="62" t="s">
        <v>64</v>
      </c>
      <c r="E22" s="62" t="s">
        <v>65</v>
      </c>
      <c r="F22" s="62" t="s">
        <v>172</v>
      </c>
      <c r="G22" s="62" t="s">
        <v>173</v>
      </c>
      <c r="H22" s="13">
        <v>65520</v>
      </c>
      <c r="I22" s="13">
        <v>65520</v>
      </c>
      <c r="J22" s="13">
        <v>16380</v>
      </c>
      <c r="K22" s="13"/>
      <c r="L22" s="13">
        <v>49140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31.35" customHeight="1">
      <c r="A23" s="67" t="s">
        <v>46</v>
      </c>
      <c r="B23" s="63" t="s">
        <v>174</v>
      </c>
      <c r="C23" s="62" t="s">
        <v>175</v>
      </c>
      <c r="D23" s="62" t="s">
        <v>64</v>
      </c>
      <c r="E23" s="62" t="s">
        <v>65</v>
      </c>
      <c r="F23" s="62" t="s">
        <v>176</v>
      </c>
      <c r="G23" s="62" t="s">
        <v>175</v>
      </c>
      <c r="H23" s="13">
        <v>50535.42</v>
      </c>
      <c r="I23" s="13">
        <v>50535.42</v>
      </c>
      <c r="J23" s="13">
        <v>12633.86</v>
      </c>
      <c r="K23" s="13"/>
      <c r="L23" s="13">
        <v>37901.56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ht="31.35" customHeight="1">
      <c r="A24" s="67" t="s">
        <v>46</v>
      </c>
      <c r="B24" s="63" t="s">
        <v>177</v>
      </c>
      <c r="C24" s="62" t="s">
        <v>178</v>
      </c>
      <c r="D24" s="62" t="s">
        <v>64</v>
      </c>
      <c r="E24" s="62" t="s">
        <v>65</v>
      </c>
      <c r="F24" s="62" t="s">
        <v>179</v>
      </c>
      <c r="G24" s="62" t="s">
        <v>180</v>
      </c>
      <c r="H24" s="13">
        <v>29824.720000000001</v>
      </c>
      <c r="I24" s="13">
        <v>29824.720000000001</v>
      </c>
      <c r="J24" s="13">
        <v>7456.18</v>
      </c>
      <c r="K24" s="13"/>
      <c r="L24" s="13">
        <v>22368.54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ht="31.35" customHeight="1">
      <c r="A25" s="67" t="s">
        <v>46</v>
      </c>
      <c r="B25" s="63" t="s">
        <v>177</v>
      </c>
      <c r="C25" s="62" t="s">
        <v>178</v>
      </c>
      <c r="D25" s="62" t="s">
        <v>64</v>
      </c>
      <c r="E25" s="62" t="s">
        <v>65</v>
      </c>
      <c r="F25" s="62" t="s">
        <v>181</v>
      </c>
      <c r="G25" s="62" t="s">
        <v>182</v>
      </c>
      <c r="H25" s="13">
        <v>3147.12</v>
      </c>
      <c r="I25" s="13">
        <v>3147.12</v>
      </c>
      <c r="J25" s="13">
        <v>786.78</v>
      </c>
      <c r="K25" s="13"/>
      <c r="L25" s="13">
        <v>2360.34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ht="31.35" customHeight="1">
      <c r="A26" s="67" t="s">
        <v>46</v>
      </c>
      <c r="B26" s="63" t="s">
        <v>177</v>
      </c>
      <c r="C26" s="62" t="s">
        <v>178</v>
      </c>
      <c r="D26" s="62" t="s">
        <v>64</v>
      </c>
      <c r="E26" s="62" t="s">
        <v>65</v>
      </c>
      <c r="F26" s="62" t="s">
        <v>183</v>
      </c>
      <c r="G26" s="62" t="s">
        <v>184</v>
      </c>
      <c r="H26" s="13">
        <v>4449.24</v>
      </c>
      <c r="I26" s="13">
        <v>4449.24</v>
      </c>
      <c r="J26" s="13">
        <v>1112.31</v>
      </c>
      <c r="K26" s="13"/>
      <c r="L26" s="13">
        <v>3336.93</v>
      </c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ht="31.35" customHeight="1">
      <c r="A27" s="67" t="s">
        <v>46</v>
      </c>
      <c r="B27" s="63" t="s">
        <v>177</v>
      </c>
      <c r="C27" s="62" t="s">
        <v>178</v>
      </c>
      <c r="D27" s="62" t="s">
        <v>64</v>
      </c>
      <c r="E27" s="62" t="s">
        <v>65</v>
      </c>
      <c r="F27" s="62" t="s">
        <v>185</v>
      </c>
      <c r="G27" s="62" t="s">
        <v>186</v>
      </c>
      <c r="H27" s="13">
        <v>24331.7</v>
      </c>
      <c r="I27" s="13">
        <v>24331.7</v>
      </c>
      <c r="J27" s="13">
        <v>6082.93</v>
      </c>
      <c r="K27" s="13"/>
      <c r="L27" s="13">
        <v>18248.77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ht="31.35" customHeight="1">
      <c r="A28" s="67" t="s">
        <v>46</v>
      </c>
      <c r="B28" s="63" t="s">
        <v>177</v>
      </c>
      <c r="C28" s="62" t="s">
        <v>178</v>
      </c>
      <c r="D28" s="62" t="s">
        <v>64</v>
      </c>
      <c r="E28" s="62" t="s">
        <v>65</v>
      </c>
      <c r="F28" s="62" t="s">
        <v>187</v>
      </c>
      <c r="G28" s="62" t="s">
        <v>188</v>
      </c>
      <c r="H28" s="13">
        <v>8654.4</v>
      </c>
      <c r="I28" s="13">
        <v>8654.4</v>
      </c>
      <c r="J28" s="13">
        <v>2163.6</v>
      </c>
      <c r="K28" s="13"/>
      <c r="L28" s="13">
        <v>6490.8</v>
      </c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ht="31.35" customHeight="1">
      <c r="A29" s="67" t="s">
        <v>46</v>
      </c>
      <c r="B29" s="63" t="s">
        <v>177</v>
      </c>
      <c r="C29" s="62" t="s">
        <v>178</v>
      </c>
      <c r="D29" s="62" t="s">
        <v>64</v>
      </c>
      <c r="E29" s="62" t="s">
        <v>65</v>
      </c>
      <c r="F29" s="62" t="s">
        <v>189</v>
      </c>
      <c r="G29" s="62" t="s">
        <v>190</v>
      </c>
      <c r="H29" s="13">
        <v>1824</v>
      </c>
      <c r="I29" s="13">
        <v>1824</v>
      </c>
      <c r="J29" s="13">
        <v>456</v>
      </c>
      <c r="K29" s="13"/>
      <c r="L29" s="13">
        <v>1368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ht="31.35" customHeight="1">
      <c r="A30" s="67" t="s">
        <v>46</v>
      </c>
      <c r="B30" s="63" t="s">
        <v>177</v>
      </c>
      <c r="C30" s="62" t="s">
        <v>178</v>
      </c>
      <c r="D30" s="62" t="s">
        <v>64</v>
      </c>
      <c r="E30" s="62" t="s">
        <v>65</v>
      </c>
      <c r="F30" s="62" t="s">
        <v>191</v>
      </c>
      <c r="G30" s="62" t="s">
        <v>192</v>
      </c>
      <c r="H30" s="13">
        <v>20771.939999999999</v>
      </c>
      <c r="I30" s="13">
        <v>20771.939999999999</v>
      </c>
      <c r="J30" s="13">
        <v>5192.99</v>
      </c>
      <c r="K30" s="13"/>
      <c r="L30" s="13">
        <v>15578.95</v>
      </c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ht="31.35" customHeight="1">
      <c r="A31" s="67" t="s">
        <v>46</v>
      </c>
      <c r="B31" s="63" t="s">
        <v>177</v>
      </c>
      <c r="C31" s="62" t="s">
        <v>178</v>
      </c>
      <c r="D31" s="62" t="s">
        <v>64</v>
      </c>
      <c r="E31" s="62" t="s">
        <v>65</v>
      </c>
      <c r="F31" s="62" t="s">
        <v>193</v>
      </c>
      <c r="G31" s="62" t="s">
        <v>194</v>
      </c>
      <c r="H31" s="13">
        <v>50535.42</v>
      </c>
      <c r="I31" s="13">
        <v>50535.42</v>
      </c>
      <c r="J31" s="13">
        <v>12633.86</v>
      </c>
      <c r="K31" s="13"/>
      <c r="L31" s="13">
        <v>37901.56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ht="31.35" customHeight="1">
      <c r="A32" s="67" t="s">
        <v>46</v>
      </c>
      <c r="B32" s="63" t="s">
        <v>177</v>
      </c>
      <c r="C32" s="62" t="s">
        <v>178</v>
      </c>
      <c r="D32" s="62" t="s">
        <v>64</v>
      </c>
      <c r="E32" s="62" t="s">
        <v>65</v>
      </c>
      <c r="F32" s="62" t="s">
        <v>172</v>
      </c>
      <c r="G32" s="62" t="s">
        <v>173</v>
      </c>
      <c r="H32" s="13">
        <v>6240</v>
      </c>
      <c r="I32" s="13">
        <v>6240</v>
      </c>
      <c r="J32" s="13">
        <v>1560</v>
      </c>
      <c r="K32" s="13"/>
      <c r="L32" s="13">
        <v>4680</v>
      </c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ht="31.35" customHeight="1">
      <c r="A33" s="67" t="s">
        <v>46</v>
      </c>
      <c r="B33" s="63" t="s">
        <v>177</v>
      </c>
      <c r="C33" s="62" t="s">
        <v>178</v>
      </c>
      <c r="D33" s="62" t="s">
        <v>64</v>
      </c>
      <c r="E33" s="62" t="s">
        <v>65</v>
      </c>
      <c r="F33" s="62" t="s">
        <v>195</v>
      </c>
      <c r="G33" s="62" t="s">
        <v>196</v>
      </c>
      <c r="H33" s="13">
        <v>35004.620000000003</v>
      </c>
      <c r="I33" s="13">
        <v>35004.620000000003</v>
      </c>
      <c r="J33" s="13">
        <v>8751.16</v>
      </c>
      <c r="K33" s="13"/>
      <c r="L33" s="13">
        <v>26253.46</v>
      </c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ht="31.35" customHeight="1">
      <c r="A34" s="67" t="s">
        <v>46</v>
      </c>
      <c r="B34" s="63" t="s">
        <v>177</v>
      </c>
      <c r="C34" s="62" t="s">
        <v>178</v>
      </c>
      <c r="D34" s="62" t="s">
        <v>73</v>
      </c>
      <c r="E34" s="62" t="s">
        <v>74</v>
      </c>
      <c r="F34" s="62" t="s">
        <v>195</v>
      </c>
      <c r="G34" s="62" t="s">
        <v>196</v>
      </c>
      <c r="H34" s="13">
        <v>5940</v>
      </c>
      <c r="I34" s="13">
        <v>5940</v>
      </c>
      <c r="J34" s="13">
        <v>1485</v>
      </c>
      <c r="K34" s="13"/>
      <c r="L34" s="13">
        <v>4455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ht="31.35" customHeight="1">
      <c r="A35" s="67" t="s">
        <v>46</v>
      </c>
      <c r="B35" s="63" t="s">
        <v>197</v>
      </c>
      <c r="C35" s="62" t="s">
        <v>198</v>
      </c>
      <c r="D35" s="62" t="s">
        <v>64</v>
      </c>
      <c r="E35" s="62" t="s">
        <v>65</v>
      </c>
      <c r="F35" s="62" t="s">
        <v>152</v>
      </c>
      <c r="G35" s="62" t="s">
        <v>153</v>
      </c>
      <c r="H35" s="13">
        <v>234990</v>
      </c>
      <c r="I35" s="13">
        <v>234990</v>
      </c>
      <c r="J35" s="13">
        <v>58747.5</v>
      </c>
      <c r="K35" s="13"/>
      <c r="L35" s="13">
        <v>176242.5</v>
      </c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ht="18.75" customHeight="1">
      <c r="A36" s="164" t="s">
        <v>96</v>
      </c>
      <c r="B36" s="165"/>
      <c r="C36" s="165"/>
      <c r="D36" s="165"/>
      <c r="E36" s="165"/>
      <c r="F36" s="165"/>
      <c r="G36" s="166"/>
      <c r="H36" s="13">
        <v>3940701.88</v>
      </c>
      <c r="I36" s="13">
        <v>3940701.88</v>
      </c>
      <c r="J36" s="13">
        <v>994243</v>
      </c>
      <c r="K36" s="13"/>
      <c r="L36" s="13">
        <v>2946458.88</v>
      </c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</sheetData>
  <mergeCells count="30">
    <mergeCell ref="W6:W7"/>
    <mergeCell ref="R6:R7"/>
    <mergeCell ref="S6:S7"/>
    <mergeCell ref="T6:T7"/>
    <mergeCell ref="U6:U7"/>
    <mergeCell ref="V6:V7"/>
    <mergeCell ref="A36:G36"/>
    <mergeCell ref="A4:A7"/>
    <mergeCell ref="B4:B7"/>
    <mergeCell ref="C4:C7"/>
    <mergeCell ref="D4:D7"/>
    <mergeCell ref="E4:E7"/>
    <mergeCell ref="F4:F7"/>
    <mergeCell ref="G4:G7"/>
    <mergeCell ref="A2:W2"/>
    <mergeCell ref="A3:G3"/>
    <mergeCell ref="H4:W4"/>
    <mergeCell ref="I5:M5"/>
    <mergeCell ref="N5:P5"/>
    <mergeCell ref="R5:W5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</mergeCells>
  <phoneticPr fontId="27" type="noConversion"/>
  <pageMargins left="0.70866141732283505" right="0.70866141732283505" top="0.74803149606299202" bottom="0.74803149606299202" header="0.31496062992126" footer="0.31496062992126"/>
  <pageSetup paperSize="8" scale="5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W10"/>
  <sheetViews>
    <sheetView showZeros="0" workbookViewId="0">
      <selection activeCell="A3" sqref="A3:I3"/>
    </sheetView>
  </sheetViews>
  <sheetFormatPr defaultColWidth="9.125" defaultRowHeight="14.25" customHeight="1"/>
  <cols>
    <col min="1" max="1" width="14.625" customWidth="1"/>
    <col min="2" max="2" width="21" customWidth="1"/>
    <col min="3" max="3" width="18.875" customWidth="1"/>
    <col min="4" max="4" width="29.625" customWidth="1"/>
    <col min="5" max="5" width="15.625" customWidth="1"/>
    <col min="6" max="6" width="19.75" customWidth="1"/>
    <col min="7" max="7" width="14.875" customWidth="1"/>
    <col min="8" max="8" width="19.75" customWidth="1"/>
    <col min="9" max="16" width="14.125" customWidth="1"/>
    <col min="17" max="17" width="13.625" customWidth="1"/>
    <col min="18" max="23" width="15.125" customWidth="1"/>
  </cols>
  <sheetData>
    <row r="1" spans="1:23" ht="13.5" customHeight="1">
      <c r="E1" s="1"/>
      <c r="F1" s="1"/>
      <c r="G1" s="1"/>
      <c r="H1" s="1"/>
      <c r="U1" s="65"/>
      <c r="W1" s="33" t="s">
        <v>199</v>
      </c>
    </row>
    <row r="2" spans="1:23" ht="27.75" customHeight="1">
      <c r="A2" s="114" t="s">
        <v>200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</row>
    <row r="3" spans="1:23" ht="22.5" customHeight="1">
      <c r="A3" s="144" t="str">
        <f t="shared" ref="A3:B3" si="0">"单位名称："&amp;"云南省人民政府外事办公室机关服务中心"</f>
        <v>单位名称：云南省人民政府外事办公室机关服务中心</v>
      </c>
      <c r="B3" s="171" t="str">
        <f t="shared" si="0"/>
        <v>单位名称：云南省人民政府外事办公室机关服务中心</v>
      </c>
      <c r="C3" s="171"/>
      <c r="D3" s="171"/>
      <c r="E3" s="171"/>
      <c r="F3" s="171"/>
      <c r="G3" s="171"/>
      <c r="H3" s="171"/>
      <c r="I3" s="171"/>
      <c r="J3" s="3"/>
      <c r="K3" s="3"/>
      <c r="L3" s="3"/>
      <c r="M3" s="3"/>
      <c r="N3" s="3"/>
      <c r="O3" s="3"/>
      <c r="P3" s="3"/>
      <c r="Q3" s="3"/>
      <c r="U3" s="65"/>
      <c r="W3" s="60" t="s">
        <v>121</v>
      </c>
    </row>
    <row r="4" spans="1:23" ht="21.75" customHeight="1">
      <c r="A4" s="167" t="s">
        <v>201</v>
      </c>
      <c r="B4" s="167" t="s">
        <v>132</v>
      </c>
      <c r="C4" s="167" t="s">
        <v>133</v>
      </c>
      <c r="D4" s="167" t="s">
        <v>202</v>
      </c>
      <c r="E4" s="141" t="s">
        <v>134</v>
      </c>
      <c r="F4" s="141" t="s">
        <v>135</v>
      </c>
      <c r="G4" s="141" t="s">
        <v>136</v>
      </c>
      <c r="H4" s="141" t="s">
        <v>137</v>
      </c>
      <c r="I4" s="136" t="s">
        <v>31</v>
      </c>
      <c r="J4" s="136" t="s">
        <v>203</v>
      </c>
      <c r="K4" s="136"/>
      <c r="L4" s="136"/>
      <c r="M4" s="136"/>
      <c r="N4" s="161" t="s">
        <v>139</v>
      </c>
      <c r="O4" s="161"/>
      <c r="P4" s="161"/>
      <c r="Q4" s="141" t="s">
        <v>37</v>
      </c>
      <c r="R4" s="107" t="s">
        <v>52</v>
      </c>
      <c r="S4" s="151"/>
      <c r="T4" s="151"/>
      <c r="U4" s="151"/>
      <c r="V4" s="151"/>
      <c r="W4" s="108"/>
    </row>
    <row r="5" spans="1:23" ht="21.75" customHeight="1">
      <c r="A5" s="168"/>
      <c r="B5" s="168"/>
      <c r="C5" s="168"/>
      <c r="D5" s="168"/>
      <c r="E5" s="170"/>
      <c r="F5" s="170"/>
      <c r="G5" s="170"/>
      <c r="H5" s="170"/>
      <c r="I5" s="136"/>
      <c r="J5" s="162" t="s">
        <v>34</v>
      </c>
      <c r="K5" s="162"/>
      <c r="L5" s="162" t="s">
        <v>35</v>
      </c>
      <c r="M5" s="162" t="s">
        <v>36</v>
      </c>
      <c r="N5" s="172" t="s">
        <v>34</v>
      </c>
      <c r="O5" s="172" t="s">
        <v>35</v>
      </c>
      <c r="P5" s="172" t="s">
        <v>36</v>
      </c>
      <c r="Q5" s="170"/>
      <c r="R5" s="141" t="s">
        <v>33</v>
      </c>
      <c r="S5" s="141" t="s">
        <v>44</v>
      </c>
      <c r="T5" s="141" t="s">
        <v>145</v>
      </c>
      <c r="U5" s="141" t="s">
        <v>40</v>
      </c>
      <c r="V5" s="141" t="s">
        <v>41</v>
      </c>
      <c r="W5" s="141" t="s">
        <v>42</v>
      </c>
    </row>
    <row r="6" spans="1:23" ht="40.5" customHeight="1">
      <c r="A6" s="169"/>
      <c r="B6" s="169"/>
      <c r="C6" s="169"/>
      <c r="D6" s="169"/>
      <c r="E6" s="146"/>
      <c r="F6" s="146"/>
      <c r="G6" s="146"/>
      <c r="H6" s="146"/>
      <c r="I6" s="136"/>
      <c r="J6" s="24" t="s">
        <v>33</v>
      </c>
      <c r="K6" s="24" t="s">
        <v>204</v>
      </c>
      <c r="L6" s="162"/>
      <c r="M6" s="162"/>
      <c r="N6" s="146"/>
      <c r="O6" s="146"/>
      <c r="P6" s="146"/>
      <c r="Q6" s="146"/>
      <c r="R6" s="146"/>
      <c r="S6" s="146"/>
      <c r="T6" s="146"/>
      <c r="U6" s="110"/>
      <c r="V6" s="146"/>
      <c r="W6" s="146"/>
    </row>
    <row r="7" spans="1:23" ht="15" customHeight="1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  <c r="S7" s="10">
        <v>19</v>
      </c>
      <c r="T7" s="10">
        <v>20</v>
      </c>
      <c r="U7" s="10">
        <v>21</v>
      </c>
      <c r="V7" s="10">
        <v>22</v>
      </c>
      <c r="W7" s="10">
        <v>23</v>
      </c>
    </row>
    <row r="8" spans="1:23" ht="32.85" customHeight="1">
      <c r="A8" s="62"/>
      <c r="B8" s="63"/>
      <c r="C8" s="62" t="s">
        <v>205</v>
      </c>
      <c r="D8" s="62"/>
      <c r="E8" s="62"/>
      <c r="F8" s="62"/>
      <c r="G8" s="62"/>
      <c r="H8" s="62"/>
      <c r="I8" s="64">
        <v>1139000</v>
      </c>
      <c r="J8" s="64">
        <v>1139000</v>
      </c>
      <c r="K8" s="64">
        <v>1139000</v>
      </c>
      <c r="L8" s="64"/>
      <c r="M8" s="64"/>
      <c r="N8" s="64"/>
      <c r="O8" s="64"/>
      <c r="P8" s="64"/>
      <c r="Q8" s="64"/>
      <c r="R8" s="64"/>
      <c r="S8" s="64"/>
      <c r="T8" s="64"/>
      <c r="U8" s="51"/>
      <c r="V8" s="64"/>
      <c r="W8" s="64"/>
    </row>
    <row r="9" spans="1:23" ht="32.85" customHeight="1">
      <c r="A9" s="62" t="s">
        <v>206</v>
      </c>
      <c r="B9" s="63" t="s">
        <v>207</v>
      </c>
      <c r="C9" s="62" t="s">
        <v>205</v>
      </c>
      <c r="D9" s="62" t="s">
        <v>46</v>
      </c>
      <c r="E9" s="62" t="s">
        <v>68</v>
      </c>
      <c r="F9" s="62" t="s">
        <v>67</v>
      </c>
      <c r="G9" s="62" t="s">
        <v>208</v>
      </c>
      <c r="H9" s="62" t="s">
        <v>209</v>
      </c>
      <c r="I9" s="64">
        <v>1139000</v>
      </c>
      <c r="J9" s="64">
        <v>1139000</v>
      </c>
      <c r="K9" s="64">
        <v>1139000</v>
      </c>
      <c r="L9" s="64"/>
      <c r="M9" s="64"/>
      <c r="N9" s="64"/>
      <c r="O9" s="64"/>
      <c r="P9" s="64"/>
      <c r="Q9" s="64"/>
      <c r="R9" s="64"/>
      <c r="S9" s="64"/>
      <c r="T9" s="64"/>
      <c r="U9" s="51"/>
      <c r="V9" s="64"/>
      <c r="W9" s="64"/>
    </row>
    <row r="10" spans="1:23" ht="18.75" customHeight="1">
      <c r="A10" s="164" t="s">
        <v>96</v>
      </c>
      <c r="B10" s="165"/>
      <c r="C10" s="165"/>
      <c r="D10" s="165"/>
      <c r="E10" s="165"/>
      <c r="F10" s="165"/>
      <c r="G10" s="165"/>
      <c r="H10" s="166"/>
      <c r="I10" s="64">
        <v>1139000</v>
      </c>
      <c r="J10" s="64">
        <v>1139000</v>
      </c>
      <c r="K10" s="64">
        <v>1139000</v>
      </c>
      <c r="L10" s="64"/>
      <c r="M10" s="64"/>
      <c r="N10" s="64"/>
      <c r="O10" s="64"/>
      <c r="P10" s="64"/>
      <c r="Q10" s="64"/>
      <c r="R10" s="64"/>
      <c r="S10" s="64"/>
      <c r="T10" s="64"/>
      <c r="U10" s="51"/>
      <c r="V10" s="64"/>
      <c r="W10" s="64"/>
    </row>
  </sheetData>
  <mergeCells count="28">
    <mergeCell ref="N5:N6"/>
    <mergeCell ref="O5:O6"/>
    <mergeCell ref="P5:P6"/>
    <mergeCell ref="A10:H10"/>
    <mergeCell ref="A4:A6"/>
    <mergeCell ref="B4:B6"/>
    <mergeCell ref="C4:C6"/>
    <mergeCell ref="D4:D6"/>
    <mergeCell ref="E4:E6"/>
    <mergeCell ref="F4:F6"/>
    <mergeCell ref="G4:G6"/>
    <mergeCell ref="H4:H6"/>
    <mergeCell ref="A2:W2"/>
    <mergeCell ref="A3:I3"/>
    <mergeCell ref="J4:M4"/>
    <mergeCell ref="N4:P4"/>
    <mergeCell ref="R4:W4"/>
    <mergeCell ref="Q4:Q6"/>
    <mergeCell ref="R5:R6"/>
    <mergeCell ref="S5:S6"/>
    <mergeCell ref="T5:T6"/>
    <mergeCell ref="U5:U6"/>
    <mergeCell ref="V5:V6"/>
    <mergeCell ref="W5:W6"/>
    <mergeCell ref="J5:K5"/>
    <mergeCell ref="I4:I6"/>
    <mergeCell ref="L5:L6"/>
    <mergeCell ref="M5:M6"/>
  </mergeCells>
  <phoneticPr fontId="27" type="noConversion"/>
  <pageMargins left="0.70866141732283505" right="0.70866141732283505" top="0.74803149606299202" bottom="0.74803149606299202" header="0.31496062992126" footer="0.31496062992126"/>
  <pageSetup paperSize="8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J11"/>
  <sheetViews>
    <sheetView showZeros="0" workbookViewId="0">
      <selection activeCell="A3" sqref="A3:H3"/>
    </sheetView>
  </sheetViews>
  <sheetFormatPr defaultColWidth="9.125" defaultRowHeight="12" customHeight="1"/>
  <cols>
    <col min="1" max="1" width="34.25" customWidth="1"/>
    <col min="2" max="2" width="29" customWidth="1"/>
    <col min="3" max="3" width="17.125" customWidth="1"/>
    <col min="4" max="4" width="21" customWidth="1"/>
    <col min="5" max="5" width="23.625" customWidth="1"/>
    <col min="6" max="6" width="11.25" customWidth="1"/>
    <col min="7" max="7" width="10.375" customWidth="1"/>
    <col min="8" max="8" width="9.375" customWidth="1"/>
    <col min="9" max="9" width="13.375" customWidth="1"/>
    <col min="10" max="10" width="27.5" customWidth="1"/>
  </cols>
  <sheetData>
    <row r="1" spans="1:10" ht="12" customHeight="1">
      <c r="J1" s="31" t="s">
        <v>210</v>
      </c>
    </row>
    <row r="2" spans="1:10" ht="28.5" customHeight="1">
      <c r="A2" s="103" t="s">
        <v>211</v>
      </c>
      <c r="B2" s="114"/>
      <c r="C2" s="114"/>
      <c r="D2" s="114"/>
      <c r="E2" s="114"/>
      <c r="F2" s="115"/>
      <c r="G2" s="114"/>
      <c r="H2" s="115"/>
      <c r="I2" s="115"/>
      <c r="J2" s="114"/>
    </row>
    <row r="3" spans="1:10" ht="26.1" customHeight="1">
      <c r="A3" s="144" t="str">
        <f>"单位名称："&amp;"云南省人民政府外事办公室机关服务中心"</f>
        <v>单位名称：云南省人民政府外事办公室机关服务中心</v>
      </c>
      <c r="B3" s="148"/>
      <c r="C3" s="148"/>
      <c r="D3" s="148"/>
      <c r="E3" s="148"/>
      <c r="F3" s="148"/>
      <c r="G3" s="148"/>
      <c r="H3" s="148"/>
    </row>
    <row r="4" spans="1:10" ht="14.25" customHeight="1">
      <c r="A4" s="24" t="s">
        <v>212</v>
      </c>
      <c r="B4" s="24" t="s">
        <v>213</v>
      </c>
      <c r="C4" s="24" t="s">
        <v>214</v>
      </c>
      <c r="D4" s="24" t="s">
        <v>215</v>
      </c>
      <c r="E4" s="24" t="s">
        <v>216</v>
      </c>
      <c r="F4" s="25" t="s">
        <v>217</v>
      </c>
      <c r="G4" s="24" t="s">
        <v>218</v>
      </c>
      <c r="H4" s="25" t="s">
        <v>219</v>
      </c>
      <c r="I4" s="25" t="s">
        <v>220</v>
      </c>
      <c r="J4" s="24" t="s">
        <v>221</v>
      </c>
    </row>
    <row r="5" spans="1:10" ht="14.25" customHeight="1">
      <c r="A5" s="24">
        <v>1</v>
      </c>
      <c r="B5" s="24">
        <v>2</v>
      </c>
      <c r="C5" s="24">
        <v>3</v>
      </c>
      <c r="D5" s="24">
        <v>4</v>
      </c>
      <c r="E5" s="24">
        <v>5</v>
      </c>
      <c r="F5" s="25">
        <v>6</v>
      </c>
      <c r="G5" s="24">
        <v>7</v>
      </c>
      <c r="H5" s="25">
        <v>8</v>
      </c>
      <c r="I5" s="25">
        <v>9</v>
      </c>
      <c r="J5" s="24">
        <v>10</v>
      </c>
    </row>
    <row r="6" spans="1:10" ht="27" customHeight="1">
      <c r="A6" s="26" t="s">
        <v>46</v>
      </c>
      <c r="B6" s="27"/>
      <c r="C6" s="27"/>
      <c r="D6" s="27"/>
      <c r="E6" s="28"/>
      <c r="F6" s="29"/>
      <c r="G6" s="28"/>
      <c r="H6" s="29"/>
      <c r="I6" s="29"/>
      <c r="J6" s="28"/>
    </row>
    <row r="7" spans="1:10" ht="33.75" customHeight="1">
      <c r="A7" s="173" t="s">
        <v>205</v>
      </c>
      <c r="B7" s="174" t="s">
        <v>222</v>
      </c>
      <c r="C7" s="30" t="s">
        <v>223</v>
      </c>
      <c r="D7" s="30" t="s">
        <v>224</v>
      </c>
      <c r="E7" s="26" t="s">
        <v>225</v>
      </c>
      <c r="F7" s="30" t="s">
        <v>226</v>
      </c>
      <c r="G7" s="26" t="s">
        <v>118</v>
      </c>
      <c r="H7" s="30" t="s">
        <v>227</v>
      </c>
      <c r="I7" s="30" t="s">
        <v>228</v>
      </c>
      <c r="J7" s="26" t="s">
        <v>229</v>
      </c>
    </row>
    <row r="8" spans="1:10" ht="33.75" customHeight="1">
      <c r="A8" s="173" t="s">
        <v>205</v>
      </c>
      <c r="B8" s="174" t="s">
        <v>222</v>
      </c>
      <c r="C8" s="30" t="s">
        <v>230</v>
      </c>
      <c r="D8" s="30" t="s">
        <v>231</v>
      </c>
      <c r="E8" s="26" t="s">
        <v>232</v>
      </c>
      <c r="F8" s="30" t="s">
        <v>226</v>
      </c>
      <c r="G8" s="26" t="s">
        <v>233</v>
      </c>
      <c r="H8" s="30" t="s">
        <v>234</v>
      </c>
      <c r="I8" s="30" t="s">
        <v>228</v>
      </c>
      <c r="J8" s="26" t="s">
        <v>229</v>
      </c>
    </row>
    <row r="9" spans="1:10" ht="33.75" customHeight="1">
      <c r="A9" s="173" t="s">
        <v>205</v>
      </c>
      <c r="B9" s="174" t="s">
        <v>222</v>
      </c>
      <c r="C9" s="30" t="s">
        <v>235</v>
      </c>
      <c r="D9" s="30" t="s">
        <v>236</v>
      </c>
      <c r="E9" s="26" t="s">
        <v>237</v>
      </c>
      <c r="F9" s="30" t="s">
        <v>238</v>
      </c>
      <c r="G9" s="26" t="s">
        <v>239</v>
      </c>
      <c r="H9" s="30" t="s">
        <v>234</v>
      </c>
      <c r="I9" s="30" t="s">
        <v>228</v>
      </c>
      <c r="J9" s="26" t="s">
        <v>229</v>
      </c>
    </row>
    <row r="11" spans="1:10" ht="12" customHeight="1">
      <c r="A11" s="61"/>
    </row>
  </sheetData>
  <mergeCells count="4">
    <mergeCell ref="A2:J2"/>
    <mergeCell ref="A3:H3"/>
    <mergeCell ref="A7:A9"/>
    <mergeCell ref="B7:B9"/>
  </mergeCells>
  <phoneticPr fontId="27" type="noConversion"/>
  <pageMargins left="0.70866141732283505" right="0.70866141732283505" top="0.74803149606299202" bottom="0.74803149606299202" header="0.31496062992126" footer="0.31496062992126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部门项目中期规划预算表12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微软中国</cp:lastModifiedBy>
  <cp:lastPrinted>2025-02-12T03:47:37Z</cp:lastPrinted>
  <dcterms:created xsi:type="dcterms:W3CDTF">2025-02-07T06:51:00Z</dcterms:created>
  <dcterms:modified xsi:type="dcterms:W3CDTF">2025-02-12T03:52:08Z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