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44525"/>
</workbook>
</file>

<file path=xl/sharedStrings.xml><?xml version="1.0" encoding="utf-8"?>
<sst xmlns="http://schemas.openxmlformats.org/spreadsheetml/2006/main" count="2027" uniqueCount="549">
  <si>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</si>
  <si>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</si>
  <si>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</si>
  <si>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</si>
  <si>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</si>
  <si>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</si>
  <si>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</si>
  <si>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</si>
  <si>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</si>
  <si>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</si>
  <si>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</si>
  <si>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</si>
  <si>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</si>
  <si>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</si>
  <si>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</si>
  <si>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</si>
  <si>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</si>
  <si>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</si>
  <si>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</si>
  <si>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</si>
  <si>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</si>
  <si>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</si>
  <si>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</si>
  <si>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</si>
  <si>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</si>
  <si>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</si>
  <si>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</si>
  <si>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</si>
  <si>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</si>
  <si>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</si>
  <si>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</si>
  <si>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</si>
  <si>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</si>
  <si>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</si>
  <si>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</si>
  <si>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</si>
  <si>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</si>
  <si>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</si>
  <si>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</si>
  <si>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</si>
  <si>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</si>
  <si>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</si>
  <si>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</si>
  <si>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</si>
  <si>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114</t>
  </si>
  <si>
    <t>云南省人民政府外事办公室</t>
  </si>
  <si>
    <t>114001</t>
  </si>
  <si>
    <t>114004</t>
  </si>
  <si>
    <t>云南省人民对外友好协会</t>
  </si>
  <si>
    <t>114006</t>
  </si>
  <si>
    <t>云南省人民政府外事办公室机关服务中心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</si>
  <si>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</si>
  <si>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</si>
  <si>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</si>
  <si>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</si>
  <si>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</si>
  <si>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</si>
  <si>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</si>
  <si>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</si>
  <si>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</si>
  <si>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</si>
  <si>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</si>
  <si>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</si>
  <si>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</si>
  <si>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</si>
  <si>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</si>
  <si>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</si>
  <si>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</si>
  <si>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</si>
  <si>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</si>
  <si>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2010302</t>
  </si>
  <si>
    <t>一般行政管理事务</t>
  </si>
  <si>
    <t>2010303</t>
  </si>
  <si>
    <t>机关服务</t>
  </si>
  <si>
    <t>2010350</t>
  </si>
  <si>
    <t>事业运行</t>
  </si>
  <si>
    <t>2010399</t>
  </si>
  <si>
    <t>其他政府办公厅（室）及相关机构事务支出</t>
  </si>
  <si>
    <t>20199</t>
  </si>
  <si>
    <t>其他一般公共服务支出</t>
  </si>
  <si>
    <t>2019999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</si>
  <si>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</si>
  <si>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</si>
  <si>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</si>
  <si>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</si>
  <si>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</si>
  <si>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</si>
  <si>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</si>
  <si>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</si>
  <si>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</si>
  <si>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</si>
  <si>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</si>
  <si>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</si>
  <si>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</si>
  <si>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</si>
  <si>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</si>
  <si>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</si>
  <si>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</si>
  <si>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</si>
  <si>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</si>
  <si>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</si>
  <si>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</si>
  <si>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</si>
  <si>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</si>
  <si>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</si>
  <si>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</si>
  <si>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</si>
  <si>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</si>
  <si>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</si>
  <si>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</si>
  <si>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</si>
  <si>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</si>
  <si>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</si>
  <si>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</si>
  <si>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</si>
  <si>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</si>
  <si>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</si>
  <si>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</si>
  <si>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</si>
  <si>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</si>
  <si>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</si>
  <si>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</si>
  <si>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</si>
  <si>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</si>
  <si>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</si>
  <si>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</si>
  <si>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</si>
  <si>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</si>
  <si>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</si>
  <si>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</si>
  <si>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</si>
  <si>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</si>
  <si>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</si>
  <si>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</si>
  <si>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</si>
  <si>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</si>
  <si>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</si>
  <si>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</si>
  <si>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</si>
  <si>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</si>
  <si>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</si>
  <si>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</si>
  <si>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</si>
  <si>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</si>
  <si>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涉密事项未公开</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</si>
  <si>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</si>
  <si>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</si>
  <si>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</si>
  <si>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</si>
  <si>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</si>
  <si>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</si>
  <si>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</si>
  <si>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</si>
  <si>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</si>
  <si>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</si>
  <si>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</si>
  <si>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</si>
  <si>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</si>
  <si>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</si>
  <si>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</si>
  <si>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</si>
  <si>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</si>
  <si>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530000210000000046547</t>
  </si>
  <si>
    <t>行政人员支出工资</t>
  </si>
  <si>
    <t>30101</t>
  </si>
  <si>
    <t>基本工资</t>
  </si>
  <si>
    <t>30102</t>
  </si>
  <si>
    <t>津贴补贴</t>
  </si>
  <si>
    <t>30103</t>
  </si>
  <si>
    <t>奖金</t>
  </si>
  <si>
    <t>530000210000000046548</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</si>
  <si>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</si>
  <si>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</si>
  <si>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</si>
  <si>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</si>
  <si>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</si>
  <si>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</si>
  <si>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</si>
  <si>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</si>
  <si>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</si>
  <si>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</si>
  <si>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</si>
  <si>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530000210000000046550</t>
  </si>
  <si>
    <t>30113</t>
  </si>
  <si>
    <t>530000210000000046553</t>
  </si>
  <si>
    <t>公车购置及运维费</t>
  </si>
  <si>
    <t>30231</t>
  </si>
  <si>
    <t>公务用车运行维护费</t>
  </si>
  <si>
    <t>530000210000000046554</t>
  </si>
  <si>
    <t>30217</t>
  </si>
  <si>
    <t>530000210000000046555</t>
  </si>
  <si>
    <t>行政人员公务交通补贴</t>
  </si>
  <si>
    <t>30239</t>
  </si>
  <si>
    <t>其他交通费用</t>
  </si>
  <si>
    <t>530000210000000046556</t>
  </si>
  <si>
    <t>工会经费</t>
  </si>
  <si>
    <t>30228</t>
  </si>
  <si>
    <t>530000210000000046557</t>
  </si>
  <si>
    <t>一般公用经费</t>
  </si>
  <si>
    <t>30201</t>
  </si>
  <si>
    <t>办公费</t>
  </si>
  <si>
    <t>30205</t>
  </si>
  <si>
    <t>水费</t>
  </si>
  <si>
    <t>30206</t>
  </si>
  <si>
    <t>电费</t>
  </si>
  <si>
    <t>30207</t>
  </si>
  <si>
    <t>邮电费</t>
  </si>
  <si>
    <t>30209</t>
  </si>
  <si>
    <t>物业管理费</t>
  </si>
  <si>
    <t>30211</t>
  </si>
  <si>
    <t>差旅费</t>
  </si>
  <si>
    <t>30213</t>
  </si>
  <si>
    <t>维修（护）费</t>
  </si>
  <si>
    <t>30214</t>
  </si>
  <si>
    <t>租赁费</t>
  </si>
  <si>
    <t>30215</t>
  </si>
  <si>
    <t>会议费</t>
  </si>
  <si>
    <t>30226</t>
  </si>
  <si>
    <t>劳务费</t>
  </si>
  <si>
    <t>30227</t>
  </si>
  <si>
    <t>委托业务费</t>
  </si>
  <si>
    <t>30299</t>
  </si>
  <si>
    <t>其他商品和服务支出</t>
  </si>
  <si>
    <t>31002</t>
  </si>
  <si>
    <t>办公设备购置</t>
  </si>
  <si>
    <t>530000241100002220538</t>
  </si>
  <si>
    <t>行政人员绩效奖</t>
  </si>
  <si>
    <t>530000210000000046592</t>
  </si>
  <si>
    <t>530000210000000046594</t>
  </si>
  <si>
    <t>530000210000000046596</t>
  </si>
  <si>
    <t>530000210000000046602</t>
  </si>
  <si>
    <t>530000210000000046603</t>
  </si>
  <si>
    <t>530000210000000046605</t>
  </si>
  <si>
    <t>530000241100002220762</t>
  </si>
  <si>
    <t>530000210000000046142</t>
  </si>
  <si>
    <t>530000210000000046144</t>
  </si>
  <si>
    <t>530000210000000046146</t>
  </si>
  <si>
    <t>530000210000000046151</t>
  </si>
  <si>
    <t>530000210000000046152</t>
  </si>
  <si>
    <t>530000210000000046153</t>
  </si>
  <si>
    <t>530000210000000046154</t>
  </si>
  <si>
    <t>30202</t>
  </si>
  <si>
    <t>印刷费</t>
  </si>
  <si>
    <t>30216</t>
  </si>
  <si>
    <t>培训费</t>
  </si>
  <si>
    <t>31007</t>
  </si>
  <si>
    <t>信息网络及软件购置更新</t>
  </si>
  <si>
    <t>530000241100002220612</t>
  </si>
  <si>
    <t>530000210000000042148</t>
  </si>
  <si>
    <t>530000210000000042149</t>
  </si>
  <si>
    <t>事业人员支出工资</t>
  </si>
  <si>
    <t>30107</t>
  </si>
  <si>
    <t>绩效工资</t>
  </si>
  <si>
    <t>530000210000000042150</t>
  </si>
  <si>
    <t>530000210000000042152</t>
  </si>
  <si>
    <t>530000210000000042158</t>
  </si>
  <si>
    <t>530000210000000042159</t>
  </si>
  <si>
    <t>530000210000000042160</t>
  </si>
  <si>
    <t>530000241100002220964</t>
  </si>
  <si>
    <t>预算05-1表</t>
  </si>
  <si>
    <t>2026年部门项目支出预算表</t>
  </si>
  <si>
    <t>项目分类</t>
  </si>
  <si>
    <t>项目单位</t>
  </si>
  <si>
    <t>本年拨款</t>
  </si>
  <si>
    <t>其中：本次下达</t>
  </si>
  <si>
    <t>部门预算机动经费</t>
  </si>
  <si>
    <t>其他运转类</t>
  </si>
  <si>
    <t>530000241100002038798</t>
  </si>
  <si>
    <t>30218</t>
  </si>
  <si>
    <t>专用材料费</t>
  </si>
  <si>
    <t>代扣代征个税手续费返还专项经费</t>
  </si>
  <si>
    <t>事业发展类</t>
  </si>
  <si>
    <t>530000210000000069122</t>
  </si>
  <si>
    <t>30204</t>
  </si>
  <si>
    <t>手续费</t>
  </si>
  <si>
    <t>530000200000000001914</t>
  </si>
  <si>
    <t>530000231100001085544</t>
  </si>
  <si>
    <t>530000261100004799016</t>
  </si>
  <si>
    <t>31006</t>
  </si>
  <si>
    <t>大型修缮</t>
  </si>
  <si>
    <t>530000261100005179268</t>
  </si>
  <si>
    <t>人力资源社会保障事业发展补助资金</t>
  </si>
  <si>
    <t>专项业务类</t>
  </si>
  <si>
    <t>530000261100005179267</t>
  </si>
  <si>
    <t>530000251100003888235</t>
  </si>
  <si>
    <t>省委组织部公务员工作专项经费</t>
  </si>
  <si>
    <t>530000261100005170848</t>
  </si>
  <si>
    <t>30305</t>
  </si>
  <si>
    <t>生活补助</t>
  </si>
  <si>
    <t>530000261100004766367</t>
  </si>
  <si>
    <t>39909</t>
  </si>
  <si>
    <t>530000261100005155916</t>
  </si>
  <si>
    <t>530000231100001109905</t>
  </si>
  <si>
    <t>30212</t>
  </si>
  <si>
    <t>530000261100005155859</t>
  </si>
  <si>
    <t>530000261100005155413</t>
  </si>
  <si>
    <t>530000210000000046477</t>
  </si>
  <si>
    <t>530000231100001109784</t>
  </si>
  <si>
    <t>530000200000000001001</t>
  </si>
  <si>
    <t>530000231100001109584</t>
  </si>
  <si>
    <t>其他人员支出</t>
  </si>
  <si>
    <t>民生类</t>
  </si>
  <si>
    <t>530000231100001071854</t>
  </si>
  <si>
    <t>30199</t>
  </si>
  <si>
    <t>其他工资福利支出</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</si>
  <si>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</si>
  <si>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</si>
  <si>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</si>
  <si>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</si>
  <si>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</si>
  <si>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</si>
  <si>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</si>
  <si>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</si>
  <si>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</si>
  <si>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</si>
  <si>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</si>
  <si>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</si>
  <si>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预算年度目标
一、2026年，预计开展200名面试考官轮训（每人培训不少于3天）。
二、仲裁结案率达到90%以上，用人单位和劳动者满意度在80%以上，一裁终局率30%以上，依法维护劳动者、用工单位、企事业工作人员合法权益，有效处理和化解劳动人事争议，构建劳动关系和谐，积极促进社会的和谐稳定。
三、2026年将给210家集体和20872名个人嘉奖并颁发证书，给21家集体和2087名个人记功并颁发证书奖章（奖牌）。
四、2026年在昆明市统一组织或委托专门培训机构对省级事业单位新进人员进行岗前公共科目线上培训，根据省级事业单位招聘计划，采取线上方式对2026年省级事业单位新进人员中3000名其他工作人员培训4天。 
五、2026年在昆明市统一组织或委托专门培训机构对省级事业单位新进人员进行岗前公共科目线下培训，根据省级事业单位招聘计划，采取线下方式对2026年省级事业单位新进人员中1300名从事人事管理相关工作的人员集中或分批培训1天。 
六、根据省人民政府与省外各高校签订的省院省校战略合作协议，拟按照12个示范班+6个重点班的规模，组织我省生态文明保护、旅游文化建设、自贸区建设、民生领域、科技创新、知识产权、数据统计、民族团结进步示范、网络传播等领域的省级行政机关开展干部专题培训，通过培训的开展，为我省各行业培养一批高素质的人才队伍，为服务云南高质量跨越式发展提供人才支撑。示范班每个按照10万元进行培训费部分资助，不足部分由项目单位自理，重点班每个按照25.25万元进行全额资助。
七、根据《上海市 云南省人力资源帮扶合作工作备忘录》，拟在2026年继续开展沪滇合作人才培训项目，根据年度经费预算，拟组织3-5个项目、每个项目50人的规模。
八、为进一步推进“一带一路”建设，加强云南省与南亚东南亚国家的人力资源合作，计划于2026年9月，在昆明举办2026年“一带一路”框架下南亚东南亚人才协作行动方案。
九、全面推进依法行政，提升行政执法水平，减少行政争议，促进行政决策的民主化和科学化。
十、圆满完成劳动人事争议案件、事业单位人员申诉公正案件办理工作
</t>
  </si>
  <si>
    <t>产出指标</t>
  </si>
  <si>
    <t>数量指标</t>
  </si>
  <si>
    <t>公开招聘面试官轮训任务完成率</t>
  </si>
  <si>
    <t>=</t>
  </si>
  <si>
    <t>100</t>
  </si>
  <si>
    <t>%</t>
  </si>
  <si>
    <t>定量指标</t>
  </si>
  <si>
    <t>反映省级事业单位公开招聘面试考官轮训任务完成情况</t>
  </si>
  <si>
    <t>走访慰问表彰奖励获得者人数</t>
  </si>
  <si>
    <t>&gt;=</t>
  </si>
  <si>
    <t>人</t>
  </si>
  <si>
    <t>"指标内容为走访慰问人数是否不少于计划走访慰问人数。                    1.设定依据：《中共中央关于建立健全党和国家功勋荣誉表彰制度的意见》(中发〔2015〕38号)、《中共中央 国务院关于印发&lt;国家功勋荣誉表彰条例&gt;的通知》(中发〔2025〕12号)、《中共中央办公厅 国务院办公厅关于印发《功勋荣誉表彰奖励获得者待遇规定（试行）》、《生活困难表彰奖励获得者帮扶办法（试行）》的</t>
  </si>
  <si>
    <t>活动参会人数</t>
  </si>
  <si>
    <t>150</t>
  </si>
  <si>
    <t xml:space="preserve">反映通过线上和线下的方式参加研修班。人社部国际合作司、全国人才交流中心、德、法、新加坡单位代表，省直教育部门，学校代表共计150名参会代表线上线下参加会议。
</t>
  </si>
  <si>
    <t>调查数量</t>
  </si>
  <si>
    <t>9900</t>
  </si>
  <si>
    <t>户</t>
  </si>
  <si>
    <t>反应企业薪酬调查样本数量</t>
  </si>
  <si>
    <t>预决算等工作优化改进措施</t>
  </si>
  <si>
    <t>50</t>
  </si>
  <si>
    <t>条</t>
  </si>
  <si>
    <t xml:space="preserve">预决算、绩效管理工作改进措施&gt;=50条得满分；改进措施小于50条，得分=改进措施/50*指标分值。
</t>
  </si>
  <si>
    <t>人力资源服务业营业收入</t>
  </si>
  <si>
    <t>300</t>
  </si>
  <si>
    <t>亿元</t>
  </si>
  <si>
    <t xml:space="preserve">反应当年人力资源服务业营业收入情况。
</t>
  </si>
  <si>
    <t>质量指标</t>
  </si>
  <si>
    <t>向上级及监管部门提交数据准确性</t>
  </si>
  <si>
    <t>98</t>
  </si>
  <si>
    <t>反映提交运营报告数据准确性。</t>
  </si>
  <si>
    <t>抽查完成率</t>
  </si>
  <si>
    <t xml:space="preserve">全年完成工作情况
</t>
  </si>
  <si>
    <t>时效指标</t>
  </si>
  <si>
    <t>法定时限结案率</t>
  </si>
  <si>
    <t>反映案件是否在规定时限内结案。</t>
  </si>
  <si>
    <t>效益指标</t>
  </si>
  <si>
    <t>社会效益</t>
  </si>
  <si>
    <t>提升劳动保障监察员队伍业务能力</t>
  </si>
  <si>
    <t>85</t>
  </si>
  <si>
    <t xml:space="preserve">反映专项检查工作完成后产生的效益情况，通过查错纠偏，为单位的平稳健康持续发展保驾护航。
</t>
  </si>
  <si>
    <t>终局裁决率</t>
  </si>
  <si>
    <t>30</t>
  </si>
  <si>
    <t>满意度指标</t>
  </si>
  <si>
    <t>服务对象满意度</t>
  </si>
  <si>
    <t>受益群众满意度</t>
  </si>
  <si>
    <t>90</t>
  </si>
  <si>
    <t>制定更加科学完善的政策，提高广大群众对政策的知晓率，让更多的老百姓享受政策红利，而使人民获得更多幸福感。</t>
  </si>
  <si>
    <t>1.2026年计划在全省招录1700名左右的选调生。通过做好省外知名高校暑期实践活动和选调生政策宣讲，吸引更多省外知名高校优秀毕业生报考云南省选调生，通过报名、资格审查、笔试、面试、考察、体检、公示等程序，完成2026年选调生招录任务。
2.2026年计划从清华大学、北京大学、中国人民大学等知名高校中定向招录1400名左右选调生，其中硕士及以上学历（省本级）100名。</t>
  </si>
  <si>
    <t>定向选调生招录工作部署会议</t>
  </si>
  <si>
    <t>1.00</t>
  </si>
  <si>
    <t>次</t>
  </si>
  <si>
    <t>公务员：反映选调生招录工作部署情况。</t>
  </si>
  <si>
    <t>定向招录选调生宣讲会</t>
  </si>
  <si>
    <t>公务员：反映选调生考录工作宣讲情况。</t>
  </si>
  <si>
    <t>招录人数</t>
  </si>
  <si>
    <t>1200</t>
  </si>
  <si>
    <t>公务员：反映选调生考录工作选调效果。</t>
  </si>
  <si>
    <t>博士发放人数</t>
  </si>
  <si>
    <t>规划办：反映2024年招录博士定向选调生补贴发放情况。</t>
  </si>
  <si>
    <t>硕士发放人数</t>
  </si>
  <si>
    <t>500</t>
  </si>
  <si>
    <t>规划办：反映2024年招录硕士定向选调生补贴发放情况</t>
  </si>
  <si>
    <t>任务完成率</t>
  </si>
  <si>
    <t>公务员：反映对照实施方案时间表，看报名、宣讲、笔试、面试等工作任务是否如期完成，反映工作任务完成时效性情况。</t>
  </si>
  <si>
    <t>预算执行率</t>
  </si>
  <si>
    <t>公务员：反映预算执行进度情况。</t>
  </si>
  <si>
    <t>任务完成及时性</t>
  </si>
  <si>
    <t>按时完成</t>
  </si>
  <si>
    <t>定性指标</t>
  </si>
  <si>
    <t>规划办：反映工作任务完成情况。</t>
  </si>
  <si>
    <t>办理公务员录用手续准确率</t>
  </si>
  <si>
    <t>公务员：办理录用手续准确率达100%。</t>
  </si>
  <si>
    <t>公务员招录有效性</t>
  </si>
  <si>
    <t>人岗匹配</t>
  </si>
  <si>
    <t>公务员：反映公务员招录有效性。</t>
  </si>
  <si>
    <t>服务对象人数</t>
  </si>
  <si>
    <t>200</t>
  </si>
  <si>
    <t>规划办：反映项目总成本控制情况。</t>
  </si>
  <si>
    <t>考生满意度</t>
  </si>
  <si>
    <t>公务员：考生满意度达到90%以上。</t>
  </si>
  <si>
    <t>补贴发放满意度</t>
  </si>
  <si>
    <t>95</t>
  </si>
  <si>
    <t>规划办：反映满意度调查率情况。</t>
  </si>
  <si>
    <t>成本指标</t>
  </si>
  <si>
    <t>经济成本指标</t>
  </si>
  <si>
    <t>项目资金节约</t>
  </si>
  <si>
    <t>不超预算</t>
  </si>
  <si>
    <t>根据外交部、中联部和省委、省政府交办的各项地方外事工作任务，省委省政府交办工作任务落实率１００％，外事服务对象的满意度≥９５％，保障服务国家总体外交完成外交部、中联部交办的各项地方外事工作任务，服务我省对外开放，发展提升地方外事事业。</t>
  </si>
  <si>
    <t>省委、省政府交办工作任务落实率</t>
  </si>
  <si>
    <t>反映年度内落实省委、省政府有关工作的情况</t>
  </si>
  <si>
    <t>发展提升地方外事事业</t>
  </si>
  <si>
    <t>发展提升</t>
  </si>
  <si>
    <t>对发展提升地方外事事业促进情况的反映</t>
  </si>
  <si>
    <t>外事服务对象的满意度</t>
  </si>
  <si>
    <t>对外事工作服务对象满意度情况的反映</t>
  </si>
  <si>
    <t>根据《关于进一步加强代扣代收代征税款手续费管理的通知》（第四条规定，"三代"税款手续费按年据实清算。代扣、代收扣缴义务人和代征人于当年月30日前，向税务机关提交上一年度"三代"税款手续费申请相关资料。税务机关按不超过代扣税款的2%支付手续费。</t>
  </si>
  <si>
    <t>按规定时间申报返还</t>
  </si>
  <si>
    <t>&lt;=</t>
  </si>
  <si>
    <t>3月30日</t>
  </si>
  <si>
    <t>反映是否在规定时间申报返还</t>
  </si>
  <si>
    <t>经济效益</t>
  </si>
  <si>
    <t>充分发挥资金效益</t>
  </si>
  <si>
    <t>有效</t>
  </si>
  <si>
    <t>反映是否按税务机关要求合法合规开支，充分发挥资金效益</t>
  </si>
  <si>
    <t>纳税人对资金使用效果的满意度</t>
  </si>
  <si>
    <t>反映纳税人对资金使用效果的满意度</t>
  </si>
  <si>
    <t>确保机关后勤工作高效、正常运行，确保编外人员思想工作稳定，工资薪酬正常支付，国有资产管理保值增值。</t>
  </si>
  <si>
    <t>保障编外人员工资</t>
  </si>
  <si>
    <t>按时发放人员工资及社保，确保国有资产管理有序、做到保值增值</t>
  </si>
  <si>
    <t>保障部门运转</t>
  </si>
  <si>
    <t>部门正常运转</t>
  </si>
  <si>
    <t xml:space="preserve">反映部门（单位）运转情况。
</t>
  </si>
  <si>
    <t>服务受益人员满意度</t>
  </si>
  <si>
    <t xml:space="preserve">反映服务对象对单位履职情况的满意程度。
</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</si>
  <si>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</si>
  <si>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</si>
  <si>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</si>
  <si>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</si>
  <si>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</si>
  <si>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</si>
  <si>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</si>
  <si>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</si>
  <si>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</si>
  <si>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</si>
  <si>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</si>
  <si>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</si>
  <si>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</si>
  <si>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</si>
  <si>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</si>
  <si>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公务车辆加油费</t>
  </si>
  <si>
    <t>C23120302 车辆加油、添加燃料服务</t>
  </si>
  <si>
    <t>项</t>
  </si>
  <si>
    <t>公务车辆维修费</t>
  </si>
  <si>
    <t>C23120300 车辆维修和保养服务</t>
  </si>
  <si>
    <t>公务车辆保险费</t>
  </si>
  <si>
    <t>C1804010201 机动车保险服务</t>
  </si>
  <si>
    <t>复印纸</t>
  </si>
  <si>
    <t>A05040000 办公用品</t>
  </si>
  <si>
    <t>办公家具</t>
  </si>
  <si>
    <t>A05010000 家具</t>
  </si>
  <si>
    <t>办公设备</t>
  </si>
  <si>
    <t>A02000000 设备</t>
  </si>
  <si>
    <t>机关后勤服务</t>
  </si>
  <si>
    <t>C21040000 物业管理服务</t>
  </si>
  <si>
    <t>机关物业服务</t>
  </si>
  <si>
    <t>碎纸机</t>
  </si>
  <si>
    <t>A02021301 碎纸机</t>
  </si>
  <si>
    <t>台</t>
  </si>
  <si>
    <t>预算08表</t>
  </si>
  <si>
    <t>2026年部门政府购买服务预算表</t>
  </si>
  <si>
    <t>政府购买服务项目</t>
  </si>
  <si>
    <t>政府购买服务目录</t>
  </si>
  <si>
    <t>车辆维修保养</t>
  </si>
  <si>
    <t>B1101 维修保养服务</t>
  </si>
  <si>
    <t>会计审计绩效咨询</t>
  </si>
  <si>
    <t>B0301 会计服务</t>
  </si>
  <si>
    <t>机关后勤</t>
  </si>
  <si>
    <t>B1102 物业管理服务</t>
  </si>
  <si>
    <t>B1105 餐饮服务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</si>
  <si>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</si>
  <si>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</si>
  <si>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</si>
  <si>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</si>
  <si>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</si>
  <si>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</si>
  <si>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</si>
  <si>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</si>
  <si>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</si>
  <si>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</si>
  <si>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</si>
  <si>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</si>
  <si>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</si>
  <si>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</si>
  <si>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</si>
  <si>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</si>
  <si>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</si>
  <si>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</si>
  <si>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</si>
  <si>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</si>
  <si>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</si>
  <si>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</si>
  <si>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</si>
  <si>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</si>
  <si>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</si>
  <si>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地方外事对下专项经费</t>
  </si>
  <si>
    <t>预算09-2表</t>
  </si>
  <si>
    <t>2026年省对下转移支付绩效目标表</t>
  </si>
  <si>
    <t>进一步加强对全省外事工作的统筹，加大对州（市）县（市）外办的支持力度，切实履行外事职责，继续为服务国家总体外交和云南经济社会发展做出贡献。
主要用于各州（市）县（市）外办开展对外交往联络、外籍人员管理服务、涉外突发事件处置等工作以及其它交办工作。</t>
  </si>
  <si>
    <t>经费使用情况报告提交率</t>
  </si>
  <si>
    <t>反映州、县两级外办的经费使用情况报告的提交情况。
反映经费使用情况报告提交率=收到的报告数量/应该收集的报告数量*100%</t>
  </si>
  <si>
    <t>州（市）县（市）预算下达时限</t>
  </si>
  <si>
    <t>60</t>
  </si>
  <si>
    <t>天</t>
  </si>
  <si>
    <t>反映按要求向财政申请对下转移支付的及时性</t>
  </si>
  <si>
    <t>服务国家和地方外交外事发展</t>
  </si>
  <si>
    <t>反映充分服务国家外交大局服务地方外事发展情况。</t>
  </si>
  <si>
    <t>对专项经费使用情况满意度</t>
  </si>
  <si>
    <t>反映省外办对各有关外办专项经费使用情况的考核</t>
  </si>
  <si>
    <t>预算10表</t>
  </si>
  <si>
    <t>2026年新增资产配置表</t>
  </si>
  <si>
    <t>资产类别</t>
  </si>
  <si>
    <t>资产分类代码.名称</t>
  </si>
  <si>
    <t>资产名称</t>
  </si>
  <si>
    <t>计量单位</t>
  </si>
  <si>
    <t>财政部门批复数（元）</t>
  </si>
  <si>
    <t>单价</t>
  </si>
  <si>
    <t>金额</t>
  </si>
  <si>
    <t>7</t>
  </si>
  <si>
    <t>8</t>
  </si>
  <si>
    <t>设备</t>
  </si>
  <si>
    <t>A02061200 高压输变电用变流设备</t>
  </si>
  <si>
    <t>高压配电设施</t>
  </si>
  <si>
    <t>注：涉及土地使用权、房屋、公务用车购置，按照现行相关管理制度规定报批，以职能部门审批意见为准。</t>
  </si>
  <si>
    <t>预算11表</t>
  </si>
  <si>
    <t>2026年中央转移支付补助项目支出预算表</t>
  </si>
  <si>
    <t>上级补助</t>
  </si>
  <si>
    <t>预算12表</t>
  </si>
  <si>
    <t>2026年部门项目支出中期规划预算表</t>
  </si>
  <si>
    <t>项目级次</t>
  </si>
  <si>
    <t>2026年</t>
  </si>
  <si>
    <t>2027年</t>
  </si>
  <si>
    <t>2028年</t>
  </si>
  <si>
    <t>本级</t>
  </si>
  <si>
    <t>229 其他运转类</t>
  </si>
  <si>
    <t>311 专项业务类</t>
  </si>
  <si>
    <t>313 事业发展类</t>
  </si>
  <si>
    <t>323 事业发展类</t>
  </si>
  <si>
    <t>对下</t>
  </si>
  <si>
    <t>312 民生类</t>
  </si>
  <si>
    <t/>
  </si>
</sst>
</file>

<file path=xl/styles.xml><?xml version="1.0" encoding="utf-8"?>
<styleSheet xmlns="http://schemas.openxmlformats.org/spreadsheetml/2006/main">
  <numFmts count="9">
    <numFmt numFmtId="41" formatCode="_ * #,##0_ ;_ * \-#,##0_ ;_ * &quot;-&quot;_ ;_ @_ "/>
    <numFmt numFmtId="43" formatCode="_ * #,##0.00_ ;_ * \-#,##0.00_ ;_ * &quot;-&quot;??_ ;_ @_ "/>
    <numFmt numFmtId="176" formatCode="#,##0.00;\-#,##0.00;;@"/>
    <numFmt numFmtId="177" formatCode="yyyy\-mm\-dd\ hh:mm:ss"/>
    <numFmt numFmtId="178" formatCode="#,##0;\-#,##0;;@"/>
    <numFmt numFmtId="179" formatCode="yyyy\-mm\-dd"/>
    <numFmt numFmtId="44" formatCode="_ &quot;￥&quot;* #,##0.00_ ;_ &quot;￥&quot;* \-#,##0.00_ ;_ &quot;￥&quot;* &quot;-&quot;??_ ;_ @_ "/>
    <numFmt numFmtId="180" formatCode="hh:mm:ss"/>
    <numFmt numFmtId="42" formatCode="_ &quot;￥&quot;* #,##0_ ;_ &quot;￥&quot;* \-#,##0_ ;_ &quot;￥&quot;* &quot;-&quot;_ ;_ @_ "/>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0"/>
      <name val="宋体"/>
      <charset val="0"/>
      <scheme val="minor"/>
    </font>
    <font>
      <sz val="11"/>
      <color rgb="FFFF0000"/>
      <name val="宋体"/>
      <charset val="0"/>
      <scheme val="minor"/>
    </font>
    <font>
      <b/>
      <sz val="11"/>
      <color theme="1"/>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7">
    <xf numFmtId="0" fontId="0" fillId="0" borderId="0"/>
    <xf numFmtId="179" fontId="7" fillId="0" borderId="4">
      <alignment horizontal="right" vertical="center"/>
    </xf>
    <xf numFmtId="178" fontId="7" fillId="0" borderId="4">
      <alignment horizontal="right" vertical="center"/>
    </xf>
    <xf numFmtId="177" fontId="7" fillId="0" borderId="4">
      <alignment horizontal="right" vertical="center"/>
    </xf>
    <xf numFmtId="0" fontId="21" fillId="17"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10" fontId="7" fillId="0" borderId="4">
      <alignment horizontal="right" vertical="center"/>
    </xf>
    <xf numFmtId="176" fontId="7" fillId="0" borderId="4">
      <alignment horizontal="right" vertical="center"/>
    </xf>
    <xf numFmtId="0" fontId="36" fillId="27" borderId="20" applyNumberFormat="false" applyAlignment="false" applyProtection="false">
      <alignment vertical="center"/>
    </xf>
    <xf numFmtId="0" fontId="37" fillId="0" borderId="15" applyNumberFormat="false" applyFill="false" applyAlignment="false" applyProtection="false">
      <alignment vertical="center"/>
    </xf>
    <xf numFmtId="0" fontId="34" fillId="22" borderId="17" applyNumberFormat="false" applyAlignment="false" applyProtection="false">
      <alignment vertical="center"/>
    </xf>
    <xf numFmtId="0" fontId="38" fillId="0" borderId="0" applyNumberFormat="false" applyFill="false" applyBorder="false" applyAlignment="false" applyProtection="false">
      <alignment vertical="center"/>
    </xf>
    <xf numFmtId="0" fontId="39" fillId="10" borderId="21" applyNumberFormat="false" applyAlignment="false" applyProtection="false">
      <alignment vertical="center"/>
    </xf>
    <xf numFmtId="0" fontId="24" fillId="30"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49" fontId="7" fillId="0" borderId="4">
      <alignment horizontal="left" vertical="center" wrapText="true"/>
    </xf>
    <xf numFmtId="0" fontId="26" fillId="0" borderId="19"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9" fillId="10" borderId="17" applyNumberFormat="false" applyAlignment="false" applyProtection="false">
      <alignment vertical="center"/>
    </xf>
    <xf numFmtId="0" fontId="21"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18" borderId="0" applyNumberFormat="false" applyBorder="false" applyAlignment="false" applyProtection="false">
      <alignment vertical="center"/>
    </xf>
    <xf numFmtId="0" fontId="0" fillId="8" borderId="16" applyNumberFormat="false" applyFont="false" applyAlignment="false" applyProtection="false">
      <alignment vertical="center"/>
    </xf>
    <xf numFmtId="0" fontId="28"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176" fontId="7" fillId="0" borderId="4">
      <alignment horizontal="right" vertical="center"/>
    </xf>
    <xf numFmtId="43" fontId="0" fillId="0" borderId="0" applyFont="false" applyFill="false" applyBorder="false" applyAlignment="false" applyProtection="false">
      <alignment vertical="center"/>
    </xf>
    <xf numFmtId="180" fontId="7" fillId="0" borderId="4">
      <alignment horizontal="right" vertical="center"/>
    </xf>
    <xf numFmtId="0" fontId="27" fillId="0" borderId="1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32" fillId="0" borderId="18" applyNumberFormat="false" applyFill="false" applyAlignment="false" applyProtection="false">
      <alignment vertical="center"/>
    </xf>
    <xf numFmtId="0" fontId="24" fillId="5" borderId="0" applyNumberFormat="false" applyBorder="false" applyAlignment="false" applyProtection="false">
      <alignment vertical="center"/>
    </xf>
    <xf numFmtId="0" fontId="24" fillId="3"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23" fillId="0" borderId="14" applyNumberFormat="false" applyFill="false" applyAlignment="false" applyProtection="false">
      <alignment vertical="center"/>
    </xf>
    <xf numFmtId="0" fontId="21" fillId="4"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35" fillId="26" borderId="0" applyNumberFormat="false" applyBorder="false" applyAlignment="false" applyProtection="false">
      <alignment vertical="center"/>
    </xf>
    <xf numFmtId="0" fontId="21" fillId="2"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24" fillId="19" borderId="0" applyNumberFormat="false" applyBorder="false" applyAlignment="false" applyProtection="false">
      <alignment vertical="center"/>
    </xf>
  </cellStyleXfs>
  <cellXfs count="180">
    <xf numFmtId="0" fontId="0" fillId="0" borderId="0" xfId="0"/>
    <xf numFmtId="49" fontId="1" fillId="0" borderId="0" xfId="0" applyNumberFormat="true" applyFont="true"/>
    <xf numFmtId="0" fontId="2" fillId="0" borderId="0" xfId="0" applyFont="true" applyAlignment="true">
      <alignment horizontal="center" vertical="center"/>
    </xf>
    <xf numFmtId="0" fontId="3" fillId="0" borderId="0" xfId="0" applyFont="true" applyAlignment="true" applyProtection="true">
      <alignment horizontal="left" vertical="center"/>
      <protection locked="false"/>
    </xf>
    <xf numFmtId="0" fontId="4" fillId="0" borderId="0" xfId="0" applyFont="true" applyAlignment="true">
      <alignment horizontal="left" vertical="center"/>
    </xf>
    <xf numFmtId="0" fontId="4" fillId="0" borderId="1" xfId="0" applyFont="true" applyBorder="true" applyAlignment="true" applyProtection="true">
      <alignment horizontal="center" vertical="center" wrapText="true"/>
      <protection locked="false"/>
    </xf>
    <xf numFmtId="0" fontId="4" fillId="0" borderId="1" xfId="0" applyFont="true" applyBorder="true" applyAlignment="true">
      <alignment horizontal="center" vertical="center" wrapText="true"/>
    </xf>
    <xf numFmtId="0" fontId="4" fillId="0" borderId="2" xfId="0" applyFont="true" applyBorder="true" applyAlignment="true" applyProtection="true">
      <alignment horizontal="center" vertical="center" wrapText="true"/>
      <protection locked="false"/>
    </xf>
    <xf numFmtId="0" fontId="4" fillId="0" borderId="2" xfId="0" applyFont="true" applyBorder="true" applyAlignment="true">
      <alignment horizontal="center" vertical="center" wrapText="true"/>
    </xf>
    <xf numFmtId="0" fontId="4" fillId="0" borderId="3" xfId="0" applyFont="true" applyBorder="true" applyAlignment="true" applyProtection="true">
      <alignment horizontal="center" vertical="center" wrapText="true"/>
      <protection locked="false"/>
    </xf>
    <xf numFmtId="0" fontId="4" fillId="0" borderId="3" xfId="0" applyFont="true" applyBorder="true" applyAlignment="true">
      <alignment horizontal="center" vertical="center" wrapText="true"/>
    </xf>
    <xf numFmtId="0" fontId="1" fillId="0" borderId="4" xfId="0" applyFont="true" applyBorder="true" applyAlignment="true">
      <alignment horizontal="center" vertical="center"/>
    </xf>
    <xf numFmtId="0" fontId="3" fillId="0" borderId="4" xfId="0" applyFont="true" applyBorder="true" applyAlignment="true" applyProtection="true">
      <alignment horizontal="left" vertical="center" wrapText="true"/>
      <protection locked="false"/>
    </xf>
    <xf numFmtId="0" fontId="3" fillId="0" borderId="4" xfId="0" applyFont="true" applyBorder="true" applyAlignment="true" applyProtection="true">
      <alignment horizontal="left" vertical="center"/>
      <protection locked="false"/>
    </xf>
    <xf numFmtId="49" fontId="5" fillId="0" borderId="4" xfId="28" applyFont="true">
      <alignment horizontal="left" vertical="center" wrapText="true"/>
    </xf>
    <xf numFmtId="0" fontId="3" fillId="0" borderId="5" xfId="0" applyFont="true" applyBorder="true" applyAlignment="true" applyProtection="true">
      <alignment horizontal="center" vertical="center" wrapText="true"/>
      <protection locked="false"/>
    </xf>
    <xf numFmtId="0" fontId="3" fillId="0" borderId="6" xfId="0" applyFont="true" applyBorder="true" applyAlignment="true" applyProtection="true">
      <alignment horizontal="left" vertical="center" wrapText="true"/>
      <protection locked="false"/>
    </xf>
    <xf numFmtId="0" fontId="3" fillId="0" borderId="7" xfId="0" applyFont="true" applyBorder="true" applyAlignment="true" applyProtection="true">
      <alignment horizontal="left" vertical="center" wrapText="true"/>
      <protection locked="false"/>
    </xf>
    <xf numFmtId="0" fontId="1" fillId="0" borderId="0" xfId="0" applyFont="true" applyAlignment="true" applyProtection="true">
      <alignment horizontal="right" vertical="center"/>
      <protection locked="false"/>
    </xf>
    <xf numFmtId="0" fontId="4" fillId="0" borderId="0" xfId="0" applyFont="true"/>
    <xf numFmtId="0" fontId="1" fillId="0" borderId="0" xfId="0" applyFont="true" applyAlignment="true" applyProtection="true">
      <alignment horizontal="right"/>
      <protection locked="false"/>
    </xf>
    <xf numFmtId="0" fontId="4" fillId="0" borderId="5" xfId="0" applyFont="true" applyBorder="true" applyAlignment="true">
      <alignment horizontal="center" vertical="center"/>
    </xf>
    <xf numFmtId="0" fontId="4" fillId="0" borderId="6" xfId="0" applyFont="true" applyBorder="true" applyAlignment="true">
      <alignment horizontal="center" vertical="center"/>
    </xf>
    <xf numFmtId="0" fontId="4" fillId="0" borderId="7" xfId="0" applyFont="true" applyBorder="true" applyAlignment="true">
      <alignment horizontal="center" vertical="center"/>
    </xf>
    <xf numFmtId="0" fontId="4" fillId="0" borderId="1" xfId="0" applyFont="true" applyBorder="true" applyAlignment="true">
      <alignment horizontal="center" vertical="center"/>
    </xf>
    <xf numFmtId="0" fontId="4" fillId="0" borderId="3" xfId="0" applyFont="true" applyBorder="true" applyAlignment="true">
      <alignment horizontal="center" vertical="center"/>
    </xf>
    <xf numFmtId="176" fontId="5" fillId="0" borderId="4" xfId="19" applyFont="true">
      <alignment horizontal="right" vertical="center"/>
    </xf>
    <xf numFmtId="0" fontId="6" fillId="0" borderId="0" xfId="0" applyFont="true" applyAlignment="true">
      <alignment horizontal="center" vertical="center"/>
    </xf>
    <xf numFmtId="0" fontId="3" fillId="0" borderId="4" xfId="0" applyFont="true" applyBorder="true" applyAlignment="true">
      <alignment horizontal="left" vertical="center" wrapText="true"/>
    </xf>
    <xf numFmtId="0" fontId="1" fillId="0" borderId="5" xfId="0" applyFont="true" applyBorder="true" applyAlignment="true" applyProtection="true">
      <alignment horizontal="center" vertical="center" wrapText="true"/>
      <protection locked="false"/>
    </xf>
    <xf numFmtId="0" fontId="3" fillId="0" borderId="6" xfId="0" applyFont="true" applyBorder="true" applyAlignment="true">
      <alignment horizontal="left" vertical="center"/>
    </xf>
    <xf numFmtId="0" fontId="4" fillId="0" borderId="2" xfId="0" applyFont="true" applyBorder="true" applyAlignment="true">
      <alignment horizontal="center" vertical="center"/>
    </xf>
    <xf numFmtId="0" fontId="3" fillId="0" borderId="7" xfId="0" applyFont="true" applyBorder="true" applyAlignment="true">
      <alignment horizontal="left" vertical="center"/>
    </xf>
    <xf numFmtId="0" fontId="1" fillId="0" borderId="4" xfId="0" applyFont="true" applyBorder="true" applyAlignment="true" applyProtection="true">
      <alignment horizontal="center" vertical="center"/>
      <protection locked="false"/>
    </xf>
    <xf numFmtId="49" fontId="7" fillId="0" borderId="0" xfId="28" applyBorder="true">
      <alignment horizontal="left" vertical="center" wrapText="true"/>
    </xf>
    <xf numFmtId="49" fontId="8" fillId="0" borderId="0" xfId="28" applyFont="true" applyBorder="true" applyAlignment="true">
      <alignment horizontal="center" vertical="center" wrapText="true"/>
    </xf>
    <xf numFmtId="49" fontId="9" fillId="0" borderId="4" xfId="28" applyFont="true" applyAlignment="true">
      <alignment horizontal="center" vertical="center" wrapText="true"/>
    </xf>
    <xf numFmtId="49" fontId="10" fillId="0" borderId="4" xfId="28" applyAlignment="true">
      <alignment horizontal="center" vertical="center" wrapText="true"/>
    </xf>
    <xf numFmtId="49" fontId="9" fillId="0" borderId="4" xfId="28" applyFont="true">
      <alignment horizontal="left" vertical="center" wrapText="true"/>
    </xf>
    <xf numFmtId="49" fontId="9" fillId="0" borderId="4" xfId="28" applyFont="true" applyAlignment="true">
      <alignment horizontal="left" vertical="center" wrapText="true" indent="1"/>
    </xf>
    <xf numFmtId="49" fontId="7" fillId="0" borderId="0" xfId="28" applyBorder="true" applyAlignment="true">
      <alignment horizontal="right" vertical="center" wrapText="true"/>
    </xf>
    <xf numFmtId="178" fontId="7" fillId="0" borderId="4" xfId="2">
      <alignment horizontal="right" vertical="center"/>
    </xf>
    <xf numFmtId="176" fontId="7" fillId="0" borderId="4" xfId="19">
      <alignment horizontal="right" vertical="center"/>
    </xf>
    <xf numFmtId="178" fontId="7" fillId="0" borderId="4" xfId="0" applyNumberFormat="true" applyFont="true" applyBorder="true" applyAlignment="true">
      <alignment horizontal="left" vertical="center"/>
    </xf>
    <xf numFmtId="176" fontId="7" fillId="0" borderId="4" xfId="0" applyNumberFormat="true" applyFont="true" applyBorder="true" applyAlignment="true">
      <alignment horizontal="left" vertical="center"/>
    </xf>
    <xf numFmtId="0" fontId="11" fillId="0" borderId="0" xfId="0" applyFont="true" applyAlignment="true">
      <alignment horizontal="center" vertical="center"/>
    </xf>
    <xf numFmtId="0" fontId="4" fillId="0" borderId="4" xfId="0" applyFont="true" applyBorder="true" applyAlignment="true">
      <alignment horizontal="center" vertical="center" wrapText="true"/>
    </xf>
    <xf numFmtId="0" fontId="12" fillId="0" borderId="4" xfId="0" applyFont="true" applyBorder="true" applyAlignment="true">
      <alignment horizontal="left" vertical="center" wrapText="true"/>
    </xf>
    <xf numFmtId="0" fontId="12" fillId="0" borderId="4" xfId="0" applyFont="true" applyBorder="true" applyAlignment="true">
      <alignment vertical="center" wrapText="true"/>
    </xf>
    <xf numFmtId="0" fontId="12" fillId="0" borderId="4" xfId="0" applyFont="true" applyBorder="true" applyAlignment="true">
      <alignment horizontal="left" vertical="center" wrapText="true" indent="1"/>
    </xf>
    <xf numFmtId="0" fontId="12" fillId="0" borderId="4" xfId="0" applyFont="true" applyBorder="true" applyAlignment="true" applyProtection="true">
      <alignment horizontal="left" vertical="center" wrapText="true"/>
      <protection locked="false"/>
    </xf>
    <xf numFmtId="0" fontId="12" fillId="0" borderId="4" xfId="0" applyFont="true" applyBorder="true" applyAlignment="true">
      <alignment horizontal="left" vertical="center" wrapText="true" indent="2"/>
    </xf>
    <xf numFmtId="0" fontId="6" fillId="0" borderId="0" xfId="0" applyFont="true" applyAlignment="true" applyProtection="true">
      <alignment horizontal="center" vertical="center"/>
      <protection locked="false"/>
    </xf>
    <xf numFmtId="0" fontId="4" fillId="0" borderId="4" xfId="0" applyFont="true" applyBorder="true" applyAlignment="true" applyProtection="true">
      <alignment horizontal="center" vertical="center"/>
      <protection locked="false"/>
    </xf>
    <xf numFmtId="0" fontId="12" fillId="0" borderId="4" xfId="0" applyFont="true" applyBorder="true" applyAlignment="true">
      <alignment horizontal="center" vertical="center" wrapText="true"/>
    </xf>
    <xf numFmtId="0" fontId="12" fillId="0" borderId="4" xfId="0" applyFont="true" applyBorder="true" applyAlignment="true" applyProtection="true">
      <alignment horizontal="center" vertical="center"/>
      <protection locked="false"/>
    </xf>
    <xf numFmtId="0" fontId="3" fillId="0" borderId="0" xfId="0" applyFont="true" applyAlignment="true" applyProtection="true">
      <alignment horizontal="right" vertical="center"/>
      <protection locked="false"/>
    </xf>
    <xf numFmtId="0" fontId="1" fillId="0" borderId="4" xfId="0" applyFont="true" applyBorder="true" applyAlignment="true">
      <alignment horizontal="left" vertical="center" wrapText="true"/>
    </xf>
    <xf numFmtId="0" fontId="1" fillId="0" borderId="0" xfId="0" applyFont="true" applyAlignment="true">
      <alignment horizontal="right" vertical="center"/>
    </xf>
    <xf numFmtId="0" fontId="11" fillId="0" borderId="0" xfId="0" applyFont="true" applyAlignment="true">
      <alignment horizontal="center" vertical="center" wrapText="true"/>
    </xf>
    <xf numFmtId="0" fontId="3" fillId="0" borderId="0" xfId="0" applyFont="true" applyAlignment="true">
      <alignment horizontal="left" vertical="center" wrapText="true"/>
    </xf>
    <xf numFmtId="0" fontId="4" fillId="0" borderId="0" xfId="0" applyFont="true" applyAlignment="true">
      <alignment wrapText="true"/>
    </xf>
    <xf numFmtId="0" fontId="1" fillId="0" borderId="0" xfId="0" applyFont="true" applyAlignment="true">
      <alignment horizontal="right" wrapText="true"/>
    </xf>
    <xf numFmtId="0" fontId="4" fillId="0" borderId="8" xfId="0" applyFont="true" applyBorder="true" applyAlignment="true">
      <alignment horizontal="center" vertical="center" wrapText="true"/>
    </xf>
    <xf numFmtId="0" fontId="4" fillId="0" borderId="4" xfId="0" applyFont="true" applyBorder="true" applyAlignment="true">
      <alignment horizontal="center" vertical="center"/>
    </xf>
    <xf numFmtId="0" fontId="3" fillId="0" borderId="4" xfId="0" applyFont="true" applyBorder="true" applyAlignment="true">
      <alignment horizontal="left" vertical="center" wrapText="true" indent="1"/>
    </xf>
    <xf numFmtId="0" fontId="3" fillId="0" borderId="4" xfId="0" applyFont="true" applyBorder="true" applyAlignment="true">
      <alignment horizontal="left" vertical="center" wrapText="true" indent="2"/>
    </xf>
    <xf numFmtId="0" fontId="1" fillId="0" borderId="0" xfId="0" applyFont="true" applyAlignment="true">
      <alignment wrapText="true"/>
    </xf>
    <xf numFmtId="0" fontId="3" fillId="0" borderId="0" xfId="0" applyFont="true" applyAlignment="true" applyProtection="true">
      <alignment horizontal="right"/>
      <protection locked="false"/>
    </xf>
    <xf numFmtId="176" fontId="5" fillId="0" borderId="4" xfId="0" applyNumberFormat="true" applyFont="true" applyBorder="true" applyAlignment="true">
      <alignment horizontal="right" vertical="center"/>
    </xf>
    <xf numFmtId="0" fontId="6" fillId="0" borderId="0" xfId="0" applyFont="true" applyAlignment="true">
      <alignment horizontal="center" vertical="center" wrapText="true"/>
    </xf>
    <xf numFmtId="0" fontId="4" fillId="0" borderId="9"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4" fillId="0" borderId="10" xfId="0" applyFont="true" applyBorder="true" applyAlignment="true">
      <alignment horizontal="center" vertical="center" wrapText="true"/>
    </xf>
    <xf numFmtId="0" fontId="4" fillId="0" borderId="11" xfId="0" applyFont="true" applyBorder="true" applyAlignment="true">
      <alignment horizontal="center" vertical="center" wrapText="true"/>
    </xf>
    <xf numFmtId="0" fontId="4" fillId="0" borderId="11" xfId="0" applyFont="true" applyBorder="true" applyAlignment="true" applyProtection="true">
      <alignment horizontal="center" vertical="center" wrapText="true"/>
      <protection locked="false"/>
    </xf>
    <xf numFmtId="0" fontId="3" fillId="0" borderId="3" xfId="0" applyFont="true" applyBorder="true" applyAlignment="true">
      <alignment horizontal="left" vertical="center" wrapText="true"/>
    </xf>
    <xf numFmtId="0" fontId="3" fillId="0" borderId="11" xfId="0" applyFont="true" applyBorder="true" applyAlignment="true">
      <alignment horizontal="left" vertical="center" wrapText="true"/>
    </xf>
    <xf numFmtId="4" fontId="3" fillId="0" borderId="11" xfId="0" applyNumberFormat="true" applyFont="true" applyBorder="true" applyAlignment="true" applyProtection="true">
      <alignment horizontal="right" vertical="center"/>
      <protection locked="false"/>
    </xf>
    <xf numFmtId="0" fontId="3" fillId="0" borderId="3" xfId="0" applyFont="true" applyBorder="true" applyAlignment="true">
      <alignment horizontal="left" vertical="center" wrapText="true" indent="1"/>
    </xf>
    <xf numFmtId="0" fontId="3" fillId="0" borderId="3" xfId="0" applyFont="true" applyBorder="true" applyAlignment="true">
      <alignment horizontal="left" vertical="center" wrapText="true" indent="2"/>
    </xf>
    <xf numFmtId="0" fontId="3" fillId="0" borderId="12" xfId="0" applyFont="true" applyBorder="true" applyAlignment="true">
      <alignment horizontal="center" vertical="center"/>
    </xf>
    <xf numFmtId="0" fontId="3" fillId="0" borderId="13" xfId="0" applyFont="true" applyBorder="true" applyAlignment="true">
      <alignment horizontal="left" vertical="center"/>
    </xf>
    <xf numFmtId="0" fontId="3" fillId="0" borderId="11" xfId="0" applyFont="true" applyBorder="true" applyAlignment="true">
      <alignment horizontal="left" vertical="center"/>
    </xf>
    <xf numFmtId="0" fontId="3" fillId="0" borderId="0" xfId="0" applyFont="true" applyAlignment="true" applyProtection="true">
      <alignment vertical="top" wrapText="true"/>
      <protection locked="false"/>
    </xf>
    <xf numFmtId="0" fontId="6" fillId="0" borderId="0" xfId="0" applyFont="true" applyAlignment="true" applyProtection="true">
      <alignment horizontal="center" vertical="center" wrapText="true"/>
      <protection locked="false"/>
    </xf>
    <xf numFmtId="0" fontId="4" fillId="0" borderId="6" xfId="0" applyFont="true" applyBorder="true" applyAlignment="true" applyProtection="true">
      <alignment horizontal="center" vertical="center" wrapText="true"/>
      <protection locked="false"/>
    </xf>
    <xf numFmtId="0" fontId="4" fillId="0" borderId="10" xfId="0" applyFont="true" applyBorder="true" applyAlignment="true" applyProtection="true">
      <alignment horizontal="center" vertical="center" wrapText="true"/>
      <protection locked="false"/>
    </xf>
    <xf numFmtId="0" fontId="4" fillId="0" borderId="6" xfId="0" applyFont="true" applyBorder="true" applyAlignment="true" applyProtection="true">
      <alignment horizontal="center" vertical="center"/>
      <protection locked="false"/>
    </xf>
    <xf numFmtId="0" fontId="4" fillId="0" borderId="13" xfId="0" applyFont="true" applyBorder="true" applyAlignment="true">
      <alignment horizontal="center" vertical="center" wrapText="true"/>
    </xf>
    <xf numFmtId="0" fontId="4" fillId="0" borderId="13" xfId="0" applyFont="true" applyBorder="true" applyAlignment="true" applyProtection="true">
      <alignment horizontal="center" vertical="center"/>
      <protection locked="false"/>
    </xf>
    <xf numFmtId="0" fontId="4" fillId="0" borderId="4" xfId="0" applyFont="true" applyBorder="true" applyAlignment="true" applyProtection="true">
      <alignment horizontal="center" vertical="center" wrapText="true"/>
      <protection locked="false"/>
    </xf>
    <xf numFmtId="4" fontId="3" fillId="0" borderId="4" xfId="0" applyNumberFormat="true" applyFont="true" applyBorder="true" applyAlignment="true" applyProtection="true">
      <alignment horizontal="right" vertical="center"/>
      <protection locked="false"/>
    </xf>
    <xf numFmtId="0" fontId="3" fillId="0" borderId="0" xfId="0" applyFont="true" applyAlignment="true" applyProtection="true">
      <alignment horizontal="right" vertical="center" wrapText="true"/>
      <protection locked="false"/>
    </xf>
    <xf numFmtId="0" fontId="3" fillId="0" borderId="0" xfId="0" applyFont="true" applyAlignment="true">
      <alignment horizontal="right" vertical="center" wrapText="true"/>
    </xf>
    <xf numFmtId="0" fontId="3" fillId="0" borderId="0" xfId="0" applyFont="true" applyAlignment="true" applyProtection="true">
      <alignment horizontal="right" wrapText="true"/>
      <protection locked="false"/>
    </xf>
    <xf numFmtId="0" fontId="3" fillId="0" borderId="0" xfId="0" applyFont="true" applyAlignment="true">
      <alignment horizontal="right" wrapText="true"/>
    </xf>
    <xf numFmtId="0" fontId="4" fillId="0" borderId="7" xfId="0" applyFont="true" applyBorder="true" applyAlignment="true">
      <alignment horizontal="center" vertical="center" wrapText="true"/>
    </xf>
    <xf numFmtId="0" fontId="4" fillId="0" borderId="13" xfId="0" applyFont="true" applyBorder="true" applyAlignment="true" applyProtection="true">
      <alignment horizontal="center" vertical="center" wrapText="true"/>
      <protection locked="false"/>
    </xf>
    <xf numFmtId="0" fontId="3" fillId="0" borderId="0" xfId="0" applyFont="true" applyAlignment="true">
      <alignment horizontal="left" vertical="center"/>
    </xf>
    <xf numFmtId="0" fontId="4" fillId="0" borderId="11" xfId="0" applyFont="true" applyBorder="true" applyAlignment="true">
      <alignment horizontal="center" vertical="center"/>
    </xf>
    <xf numFmtId="0" fontId="3" fillId="0" borderId="11" xfId="0" applyFont="true" applyBorder="true" applyAlignment="true">
      <alignment horizontal="center" vertical="center" wrapText="true"/>
    </xf>
    <xf numFmtId="0" fontId="4" fillId="0" borderId="11" xfId="0" applyFont="true" applyBorder="true" applyAlignment="true" applyProtection="true">
      <alignment horizontal="center" vertical="center"/>
      <protection locked="false"/>
    </xf>
    <xf numFmtId="0" fontId="3" fillId="0" borderId="11" xfId="0" applyFont="true" applyBorder="true" applyAlignment="true">
      <alignment horizontal="right" vertical="center"/>
    </xf>
    <xf numFmtId="178" fontId="5" fillId="0" borderId="4" xfId="2" applyFont="true" applyAlignment="true">
      <alignment horizontal="center" vertical="center"/>
    </xf>
    <xf numFmtId="0" fontId="3" fillId="0" borderId="0" xfId="0" applyFont="true" applyAlignment="true">
      <alignment horizontal="right" vertical="center"/>
    </xf>
    <xf numFmtId="0" fontId="3" fillId="0" borderId="0" xfId="0" applyFont="true" applyAlignment="true">
      <alignment horizontal="right"/>
    </xf>
    <xf numFmtId="0" fontId="3" fillId="0" borderId="0" xfId="0" applyFont="true" applyAlignment="true" applyProtection="true">
      <alignment horizontal="left" vertical="center" wrapText="true"/>
      <protection locked="false"/>
    </xf>
    <xf numFmtId="0" fontId="4" fillId="0" borderId="0" xfId="0" applyFont="true" applyAlignment="true">
      <alignment horizontal="left" vertical="center" wrapText="true"/>
    </xf>
    <xf numFmtId="0" fontId="1" fillId="0" borderId="4" xfId="0" applyFont="true" applyBorder="true" applyAlignment="true" applyProtection="true">
      <alignment horizontal="center" vertical="center" wrapText="true"/>
      <protection locked="false"/>
    </xf>
    <xf numFmtId="0" fontId="1" fillId="0" borderId="4" xfId="0" applyFont="true" applyBorder="true" applyAlignment="true">
      <alignment horizontal="center" vertical="center" wrapText="true"/>
    </xf>
    <xf numFmtId="0" fontId="1" fillId="0" borderId="0" xfId="0" applyFont="true" applyAlignment="true">
      <alignment horizontal="right"/>
    </xf>
    <xf numFmtId="0" fontId="5" fillId="0" borderId="0" xfId="0" applyFont="true" applyAlignment="true">
      <alignment horizontal="left" vertical="center"/>
    </xf>
    <xf numFmtId="49" fontId="5" fillId="0" borderId="4" xfId="0" applyNumberFormat="true" applyFont="true" applyBorder="true" applyAlignment="true">
      <alignment horizontal="left" vertical="center" wrapText="true"/>
    </xf>
    <xf numFmtId="4" fontId="3" fillId="0" borderId="4" xfId="0" applyNumberFormat="true" applyFont="true" applyBorder="true" applyAlignment="true" applyProtection="true">
      <alignment horizontal="right" vertical="center" wrapText="true"/>
      <protection locked="false"/>
    </xf>
    <xf numFmtId="0" fontId="13" fillId="0" borderId="4" xfId="0" applyFont="true" applyBorder="true" applyAlignment="true">
      <alignment horizontal="center" vertical="center"/>
    </xf>
    <xf numFmtId="0" fontId="13" fillId="0" borderId="1" xfId="0" applyFont="true" applyBorder="true" applyAlignment="true">
      <alignment horizontal="center" vertical="center" wrapText="true"/>
    </xf>
    <xf numFmtId="0" fontId="1" fillId="0" borderId="0" xfId="0" applyFont="true" applyAlignment="true">
      <alignment vertical="top"/>
    </xf>
    <xf numFmtId="0" fontId="14" fillId="0" borderId="4" xfId="0" applyFont="true" applyBorder="true" applyAlignment="true">
      <alignment horizontal="center"/>
    </xf>
    <xf numFmtId="49" fontId="5" fillId="0" borderId="4" xfId="28" applyFont="true" applyAlignment="true">
      <alignment horizontal="left" vertical="center" wrapText="true" indent="1"/>
    </xf>
    <xf numFmtId="49" fontId="5" fillId="0" borderId="4" xfId="28" applyFont="true" applyAlignment="true">
      <alignment horizontal="left" vertical="center" wrapText="true" indent="2"/>
    </xf>
    <xf numFmtId="0" fontId="13" fillId="0" borderId="4" xfId="0" applyFont="true" applyBorder="true" applyAlignment="true">
      <alignment horizontal="center" vertical="center" wrapText="true"/>
    </xf>
    <xf numFmtId="0" fontId="1" fillId="0" borderId="0" xfId="0" applyFont="true" applyAlignment="true">
      <alignment horizontal="center" wrapText="true"/>
    </xf>
    <xf numFmtId="0" fontId="15" fillId="0" borderId="0" xfId="0" applyFont="true" applyAlignment="true">
      <alignment horizontal="center" vertical="center" wrapText="true"/>
    </xf>
    <xf numFmtId="0" fontId="16" fillId="0" borderId="4" xfId="0" applyFont="true" applyBorder="true" applyAlignment="true">
      <alignment horizontal="center" vertical="center" wrapText="true"/>
    </xf>
    <xf numFmtId="0" fontId="16" fillId="0" borderId="5" xfId="0" applyFont="true" applyBorder="true" applyAlignment="true">
      <alignment horizontal="center" vertical="center" wrapText="true"/>
    </xf>
    <xf numFmtId="4" fontId="3" fillId="0" borderId="4" xfId="0" applyNumberFormat="true" applyFont="true" applyBorder="true" applyAlignment="true">
      <alignment horizontal="right" vertical="center"/>
    </xf>
    <xf numFmtId="4" fontId="3" fillId="0" borderId="5" xfId="0" applyNumberFormat="true" applyFont="true" applyBorder="true" applyAlignment="true">
      <alignment horizontal="right" vertical="center"/>
    </xf>
    <xf numFmtId="49" fontId="4" fillId="0" borderId="5" xfId="0" applyNumberFormat="true" applyFont="true" applyBorder="true" applyAlignment="true">
      <alignment horizontal="center" vertical="center" wrapText="true"/>
    </xf>
    <xf numFmtId="49" fontId="4" fillId="0" borderId="7" xfId="0" applyNumberFormat="true" applyFont="true" applyBorder="true" applyAlignment="true">
      <alignment horizontal="center" vertical="center" wrapText="true"/>
    </xf>
    <xf numFmtId="0" fontId="4" fillId="0" borderId="9" xfId="0" applyFont="true" applyBorder="true" applyAlignment="true">
      <alignment horizontal="center" vertical="center"/>
    </xf>
    <xf numFmtId="49" fontId="4" fillId="0" borderId="3" xfId="0" applyNumberFormat="true" applyFont="true" applyBorder="true" applyAlignment="true">
      <alignment horizontal="center" vertical="center"/>
    </xf>
    <xf numFmtId="49" fontId="4" fillId="0" borderId="11" xfId="0" applyNumberFormat="true" applyFont="true" applyBorder="true" applyAlignment="true">
      <alignment horizontal="center" vertical="center"/>
    </xf>
    <xf numFmtId="49" fontId="4" fillId="0" borderId="4" xfId="0" applyNumberFormat="true" applyFont="true" applyBorder="true" applyAlignment="true">
      <alignment horizontal="center" vertical="center"/>
    </xf>
    <xf numFmtId="0" fontId="1" fillId="0" borderId="5" xfId="0" applyFont="true" applyBorder="true" applyAlignment="true">
      <alignment horizontal="center" vertical="center"/>
    </xf>
    <xf numFmtId="0" fontId="1" fillId="0" borderId="7" xfId="0" applyFont="true" applyBorder="true" applyAlignment="true">
      <alignment horizontal="center" vertical="center"/>
    </xf>
    <xf numFmtId="0" fontId="17" fillId="0" borderId="0" xfId="0" applyFont="true" applyAlignment="true">
      <alignment horizontal="center" vertical="center"/>
    </xf>
    <xf numFmtId="0" fontId="18" fillId="0" borderId="0" xfId="0" applyFont="true" applyAlignment="true">
      <alignment horizontal="center" vertical="center"/>
    </xf>
    <xf numFmtId="0" fontId="4" fillId="0" borderId="1" xfId="0" applyFont="true" applyBorder="true" applyAlignment="true" applyProtection="true">
      <alignment horizontal="center" vertical="center"/>
      <protection locked="false"/>
    </xf>
    <xf numFmtId="0" fontId="19" fillId="0" borderId="4" xfId="0" applyFont="true" applyBorder="true" applyAlignment="true">
      <alignment vertical="center"/>
    </xf>
    <xf numFmtId="4" fontId="19" fillId="0" borderId="4" xfId="0" applyNumberFormat="true" applyFont="true" applyBorder="true" applyAlignment="true" applyProtection="true">
      <alignment horizontal="right" vertical="center"/>
      <protection locked="false"/>
    </xf>
    <xf numFmtId="49" fontId="19" fillId="0" borderId="4" xfId="28" applyFont="true">
      <alignment horizontal="left" vertical="center" wrapText="true"/>
    </xf>
    <xf numFmtId="0" fontId="5" fillId="0" borderId="4" xfId="0" applyFont="true" applyBorder="true" applyAlignment="true">
      <alignment vertical="center"/>
    </xf>
    <xf numFmtId="0" fontId="3" fillId="0" borderId="4" xfId="0" applyFont="true" applyBorder="true" applyAlignment="true">
      <alignment vertical="center"/>
    </xf>
    <xf numFmtId="4" fontId="19" fillId="0" borderId="4" xfId="0" applyNumberFormat="true" applyFont="true" applyBorder="true" applyAlignment="true">
      <alignment horizontal="right" vertical="center"/>
    </xf>
    <xf numFmtId="0" fontId="19" fillId="0" borderId="4" xfId="0" applyFont="true" applyBorder="true" applyAlignment="true">
      <alignment horizontal="center" vertical="center"/>
    </xf>
    <xf numFmtId="0" fontId="5" fillId="0" borderId="4" xfId="0" applyFont="true" applyBorder="true" applyAlignment="true">
      <alignment horizontal="left" vertical="center"/>
    </xf>
    <xf numFmtId="0" fontId="19" fillId="0" borderId="4" xfId="0" applyFont="true" applyBorder="true" applyAlignment="true" applyProtection="true">
      <alignment horizontal="center" vertical="center"/>
      <protection locked="false"/>
    </xf>
    <xf numFmtId="0" fontId="3" fillId="0" borderId="4" xfId="0" applyFont="true" applyBorder="true" applyAlignment="true">
      <alignment horizontal="left" vertical="center"/>
    </xf>
    <xf numFmtId="0" fontId="1" fillId="0" borderId="1" xfId="0" applyFont="true" applyBorder="true" applyAlignment="true">
      <alignment horizontal="center" vertical="center" wrapText="true"/>
    </xf>
    <xf numFmtId="176" fontId="5" fillId="0" borderId="0" xfId="19" applyFont="true" applyBorder="true">
      <alignment horizontal="right" vertical="center"/>
    </xf>
    <xf numFmtId="0" fontId="11" fillId="0" borderId="0" xfId="0" applyFont="true" applyAlignment="true" applyProtection="true">
      <alignment horizontal="center" vertical="center"/>
      <protection locked="false"/>
    </xf>
    <xf numFmtId="0" fontId="1" fillId="0" borderId="1" xfId="0" applyFont="true" applyBorder="true" applyAlignment="true" applyProtection="true">
      <alignment horizontal="center" vertical="center" wrapText="true"/>
      <protection locked="false"/>
    </xf>
    <xf numFmtId="0" fontId="1" fillId="0" borderId="9" xfId="0" applyFont="true" applyBorder="true" applyAlignment="true" applyProtection="true">
      <alignment horizontal="center" vertical="center" wrapText="true"/>
      <protection locked="false"/>
    </xf>
    <xf numFmtId="0" fontId="1" fillId="0" borderId="6" xfId="0" applyFont="true" applyBorder="true" applyAlignment="true" applyProtection="true">
      <alignment horizontal="center" vertical="center" wrapText="true"/>
      <protection locked="false"/>
    </xf>
    <xf numFmtId="0" fontId="1" fillId="0" borderId="2" xfId="0" applyFont="true" applyBorder="true" applyAlignment="true">
      <alignment horizontal="center" vertical="center" wrapText="true"/>
    </xf>
    <xf numFmtId="0" fontId="1" fillId="0" borderId="10" xfId="0" applyFont="true" applyBorder="true" applyAlignment="true">
      <alignment horizontal="center" vertical="center" wrapText="true"/>
    </xf>
    <xf numFmtId="0" fontId="1" fillId="0" borderId="3" xfId="0" applyFont="true" applyBorder="true" applyAlignment="true">
      <alignment horizontal="center" vertical="center"/>
    </xf>
    <xf numFmtId="0" fontId="1" fillId="0" borderId="11" xfId="0" applyFont="true" applyBorder="true" applyAlignment="true">
      <alignment horizontal="center" vertical="center"/>
    </xf>
    <xf numFmtId="0" fontId="3" fillId="0" borderId="4" xfId="0" applyFont="true" applyBorder="true" applyAlignment="true" applyProtection="true">
      <alignment horizontal="center" vertical="center"/>
      <protection locked="false"/>
    </xf>
    <xf numFmtId="0" fontId="3" fillId="0" borderId="4" xfId="0" applyFont="true" applyBorder="true" applyAlignment="true" applyProtection="true">
      <alignment horizontal="right" vertical="center"/>
      <protection locked="false"/>
    </xf>
    <xf numFmtId="0" fontId="1" fillId="0" borderId="6" xfId="0" applyFont="true" applyBorder="true" applyAlignment="true">
      <alignment horizontal="center" vertical="center" wrapText="true"/>
    </xf>
    <xf numFmtId="0" fontId="1" fillId="0" borderId="0" xfId="0" applyFont="true" applyProtection="true">
      <protection locked="false"/>
    </xf>
    <xf numFmtId="0" fontId="4" fillId="0" borderId="0" xfId="0" applyFont="true" applyProtection="true">
      <protection locked="false"/>
    </xf>
    <xf numFmtId="0" fontId="1" fillId="0" borderId="6" xfId="0" applyFont="true" applyBorder="true" applyAlignment="true" applyProtection="true">
      <alignment horizontal="center" vertical="center"/>
      <protection locked="false"/>
    </xf>
    <xf numFmtId="0" fontId="1" fillId="0" borderId="13" xfId="0" applyFont="true" applyBorder="true" applyAlignment="true">
      <alignment horizontal="center" vertical="center" wrapText="true"/>
    </xf>
    <xf numFmtId="0" fontId="1" fillId="0" borderId="13" xfId="0" applyFont="true" applyBorder="true" applyAlignment="true" applyProtection="true">
      <alignment horizontal="center" vertical="center"/>
      <protection locked="false"/>
    </xf>
    <xf numFmtId="0" fontId="1" fillId="0" borderId="11" xfId="0" applyFont="true" applyBorder="true" applyAlignment="true" applyProtection="true">
      <alignment horizontal="center" vertical="center" wrapText="true"/>
      <protection locked="false"/>
    </xf>
    <xf numFmtId="0" fontId="1" fillId="0" borderId="5" xfId="0" applyFont="true" applyBorder="true" applyAlignment="true" applyProtection="true">
      <alignment horizontal="center" vertical="center"/>
      <protection locked="false"/>
    </xf>
    <xf numFmtId="0" fontId="1" fillId="0" borderId="7" xfId="0" applyFont="true" applyBorder="true" applyAlignment="true">
      <alignment horizontal="center" vertical="center" wrapText="true"/>
    </xf>
    <xf numFmtId="0" fontId="1" fillId="0" borderId="11" xfId="0" applyFont="true" applyBorder="true" applyAlignment="true">
      <alignment horizontal="center" vertical="center" wrapText="true"/>
    </xf>
    <xf numFmtId="0" fontId="20" fillId="0" borderId="1" xfId="0" applyFont="true" applyBorder="true" applyAlignment="true">
      <alignment horizontal="center" vertical="center" wrapText="true"/>
    </xf>
    <xf numFmtId="0" fontId="6" fillId="0" borderId="0" xfId="0" applyFont="true" applyAlignment="true">
      <alignment horizontal="center" vertical="top"/>
    </xf>
    <xf numFmtId="0" fontId="3" fillId="0" borderId="3" xfId="0" applyFont="true" applyBorder="true" applyAlignment="true">
      <alignment horizontal="left" vertical="center"/>
    </xf>
    <xf numFmtId="0" fontId="19" fillId="0" borderId="3" xfId="0" applyFont="true" applyBorder="true" applyAlignment="true">
      <alignment horizontal="center" vertical="center"/>
    </xf>
    <xf numFmtId="0" fontId="19" fillId="0" borderId="3" xfId="0" applyFont="true" applyBorder="true" applyAlignment="true">
      <alignment horizontal="left" vertical="center"/>
    </xf>
    <xf numFmtId="0" fontId="19" fillId="0" borderId="4" xfId="0" applyFont="true" applyBorder="true" applyAlignment="true">
      <alignment horizontal="left" vertical="center"/>
    </xf>
    <xf numFmtId="176" fontId="19" fillId="0" borderId="4" xfId="0" applyNumberFormat="true" applyFont="true" applyBorder="true" applyAlignment="true">
      <alignment horizontal="right" vertical="center"/>
    </xf>
    <xf numFmtId="0" fontId="5" fillId="0" borderId="3" xfId="0" applyFont="true" applyBorder="true" applyAlignment="true">
      <alignment horizontal="left" vertical="center"/>
    </xf>
    <xf numFmtId="0" fontId="19" fillId="0" borderId="3" xfId="0" applyFont="true" applyBorder="true" applyAlignment="true" applyProtection="true">
      <alignment horizontal="center" vertical="center"/>
      <protection locked="false"/>
    </xf>
  </cellXfs>
  <cellStyles count="57">
    <cellStyle name="常规" xfId="0" builtinId="0"/>
    <cellStyle name="DateStyle" xfId="1"/>
    <cellStyle name="IntegralNumberStyle" xfId="2"/>
    <cellStyle name="DateTimeStyle" xfId="3"/>
    <cellStyle name="强调文字颜色 6" xfId="4" builtinId="49"/>
    <cellStyle name="20% - 强调文字颜色 5" xfId="5" builtinId="46"/>
    <cellStyle name="20% - 强调文字颜色 4" xfId="6" builtinId="42"/>
    <cellStyle name="强调文字颜色 4" xfId="7" builtinId="41"/>
    <cellStyle name="60% - 强调文字颜色 6" xfId="8" builtinId="52"/>
    <cellStyle name="40% - 强调文字颜色 3" xfId="9" builtinId="39"/>
    <cellStyle name="强调文字颜色 3" xfId="10" builtinId="37"/>
    <cellStyle name="60% - 强调文字颜色 2" xfId="11" builtinId="36"/>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PercentStyle" xfId="18"/>
    <cellStyle name="MoneyStyle" xfId="19"/>
    <cellStyle name="检查单元格" xfId="20" builtinId="23"/>
    <cellStyle name="标题 1" xfId="21" builtinId="16"/>
    <cellStyle name="输入" xfId="22" builtinId="20"/>
    <cellStyle name="超链接" xfId="23" builtinId="8"/>
    <cellStyle name="输出" xfId="24" builtinId="21"/>
    <cellStyle name="40% - 强调文字颜色 6" xfId="25" builtinId="51"/>
    <cellStyle name="20% - 强调文字颜色 3" xfId="26" builtinId="38"/>
    <cellStyle name="货币[0]" xfId="27" builtinId="7"/>
    <cellStyle name="TextStyle" xfId="28"/>
    <cellStyle name="标题 3" xfId="29" builtinId="18"/>
    <cellStyle name="解释性文本" xfId="30" builtinId="53"/>
    <cellStyle name="计算" xfId="31" builtinId="22"/>
    <cellStyle name="60% - 强调文字颜色 1" xfId="32" builtinId="32"/>
    <cellStyle name="千位分隔[0]" xfId="33" builtinId="6"/>
    <cellStyle name="60% - 强调文字颜色 3" xfId="34" builtinId="40"/>
    <cellStyle name="注释" xfId="35" builtinId="10"/>
    <cellStyle name="好" xfId="36" builtinId="26"/>
    <cellStyle name="货币" xfId="37" builtinId="4"/>
    <cellStyle name="NumberStyle" xfId="38"/>
    <cellStyle name="千位分隔" xfId="39" builtinId="3"/>
    <cellStyle name="TimeStyle" xfId="40"/>
    <cellStyle name="标题 2" xfId="41" builtinId="17"/>
    <cellStyle name="标题 4" xfId="42" builtinId="19"/>
    <cellStyle name="百分比" xfId="43" builtinId="5"/>
    <cellStyle name="链接单元格" xfId="44" builtinId="24"/>
    <cellStyle name="40% - 强调文字颜色 4" xfId="45" builtinId="43"/>
    <cellStyle name="20% - 强调文字颜色 1" xfId="46" builtinId="30"/>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D21"/>
  <sheetViews>
    <sheetView showZeros="0" workbookViewId="0">
      <selection activeCell="A1" sqref="A1"/>
    </sheetView>
  </sheetViews>
  <sheetFormatPr defaultColWidth="8" defaultRowHeight="14.25" customHeight="true" outlineLevelCol="3"/>
  <cols>
    <col min="1" max="1" width="39.575" customWidth="true"/>
    <col min="2" max="2" width="46.3166666666667" customWidth="true"/>
    <col min="3" max="3" width="40.425" customWidth="true"/>
    <col min="4" max="4" width="50.175" customWidth="true"/>
  </cols>
  <sheetData>
    <row r="1" ht="12" customHeight="true" spans="4:4">
      <c r="D1" s="106" t="s">
        <v>0</v>
      </c>
    </row>
    <row r="2" ht="36" customHeight="true" spans="1:4">
      <c r="A2" s="45" t="s">
        <v>1</v>
      </c>
      <c r="B2" s="172"/>
      <c r="C2" s="172"/>
      <c r="D2" s="172"/>
    </row>
    <row r="3" ht="21" customHeight="true" spans="1:4">
      <c r="A3" s="99" t="str">
        <f>"单位名称："&amp;"云南省人民政府外事办公室"</f>
        <v>单位名称：云南省人民政府外事办公室</v>
      </c>
      <c r="B3" s="137"/>
      <c r="C3" s="137"/>
      <c r="D3" s="105" t="s">
        <v>2</v>
      </c>
    </row>
    <row r="4" ht="19.5" customHeight="true" spans="1:4">
      <c r="A4" s="21" t="s">
        <v>3</v>
      </c>
      <c r="B4" s="23"/>
      <c r="C4" s="21" t="s">
        <v>4</v>
      </c>
      <c r="D4" s="23"/>
    </row>
    <row r="5" ht="19.5" customHeight="true" spans="1:4">
      <c r="A5" s="24" t="s">
        <v>5</v>
      </c>
      <c r="B5" s="24" t="s">
        <v>6</v>
      </c>
      <c r="C5" s="24" t="s">
        <v>7</v>
      </c>
      <c r="D5" s="24" t="s">
        <v>6</v>
      </c>
    </row>
    <row r="6" ht="19.5" customHeight="true" spans="1:4">
      <c r="A6" s="25"/>
      <c r="B6" s="25"/>
      <c r="C6" s="25"/>
      <c r="D6" s="25"/>
    </row>
    <row r="7" ht="25.4" customHeight="true" spans="1:4">
      <c r="A7" s="148" t="s">
        <v>8</v>
      </c>
      <c r="B7" s="126">
        <v>104130119.65</v>
      </c>
      <c r="C7" s="14" t="str">
        <f>"一"&amp;"、"&amp;"一般公共服务支出"</f>
        <v>一、一般公共服务支出</v>
      </c>
      <c r="D7" s="126">
        <v>93341561.45</v>
      </c>
    </row>
    <row r="8" ht="25.4" customHeight="true" spans="1:4">
      <c r="A8" s="148" t="s">
        <v>9</v>
      </c>
      <c r="B8" s="126"/>
      <c r="C8" s="14" t="str">
        <f>"二"&amp;"、"&amp;"社会保障和就业支出"</f>
        <v>二、社会保障和就业支出</v>
      </c>
      <c r="D8" s="126">
        <v>4168228.62</v>
      </c>
    </row>
    <row r="9" ht="25.4" customHeight="true" spans="1:4">
      <c r="A9" s="148" t="s">
        <v>10</v>
      </c>
      <c r="B9" s="126"/>
      <c r="C9" s="14" t="str">
        <f>"三"&amp;"、"&amp;"卫生健康支出"</f>
        <v>三、卫生健康支出</v>
      </c>
      <c r="D9" s="126">
        <v>4898711.79</v>
      </c>
    </row>
    <row r="10" ht="25.4" customHeight="true" spans="1:4">
      <c r="A10" s="148" t="s">
        <v>11</v>
      </c>
      <c r="B10" s="92"/>
      <c r="C10" s="14" t="str">
        <f>"四"&amp;"、"&amp;"住房保障支出"</f>
        <v>四、住房保障支出</v>
      </c>
      <c r="D10" s="126">
        <v>3260999.57</v>
      </c>
    </row>
    <row r="11" ht="25.4" customHeight="true" spans="1:4">
      <c r="A11" s="148" t="s">
        <v>12</v>
      </c>
      <c r="B11" s="126">
        <v>1208500</v>
      </c>
      <c r="C11" s="14"/>
      <c r="D11" s="126"/>
    </row>
    <row r="12" ht="25.4" customHeight="true" spans="1:4">
      <c r="A12" s="148" t="s">
        <v>13</v>
      </c>
      <c r="B12" s="92"/>
      <c r="C12" s="14"/>
      <c r="D12" s="126"/>
    </row>
    <row r="13" ht="25.4" customHeight="true" spans="1:4">
      <c r="A13" s="148" t="s">
        <v>14</v>
      </c>
      <c r="B13" s="92"/>
      <c r="C13" s="14"/>
      <c r="D13" s="126"/>
    </row>
    <row r="14" ht="25.4" customHeight="true" spans="1:4">
      <c r="A14" s="148" t="s">
        <v>15</v>
      </c>
      <c r="B14" s="92"/>
      <c r="C14" s="14"/>
      <c r="D14" s="126"/>
    </row>
    <row r="15" ht="25.4" customHeight="true" spans="1:4">
      <c r="A15" s="173" t="s">
        <v>16</v>
      </c>
      <c r="B15" s="92"/>
      <c r="C15" s="14"/>
      <c r="D15" s="126"/>
    </row>
    <row r="16" ht="25.4" customHeight="true" spans="1:4">
      <c r="A16" s="173" t="s">
        <v>17</v>
      </c>
      <c r="B16" s="126">
        <v>1208500</v>
      </c>
      <c r="C16" s="14"/>
      <c r="D16" s="126"/>
    </row>
    <row r="17" ht="25.4" customHeight="true" spans="1:4">
      <c r="A17" s="174" t="s">
        <v>18</v>
      </c>
      <c r="B17" s="144">
        <v>105338619.65</v>
      </c>
      <c r="C17" s="145" t="s">
        <v>19</v>
      </c>
      <c r="D17" s="144">
        <v>105669501.43</v>
      </c>
    </row>
    <row r="18" ht="25.4" customHeight="true" spans="1:4">
      <c r="A18" s="175" t="s">
        <v>20</v>
      </c>
      <c r="B18" s="144">
        <v>742600</v>
      </c>
      <c r="C18" s="176" t="s">
        <v>21</v>
      </c>
      <c r="D18" s="177">
        <v>411718.22</v>
      </c>
    </row>
    <row r="19" ht="25.4" customHeight="true" spans="1:4">
      <c r="A19" s="178" t="s">
        <v>22</v>
      </c>
      <c r="B19" s="126">
        <v>42600</v>
      </c>
      <c r="C19" s="146" t="s">
        <v>22</v>
      </c>
      <c r="D19" s="92"/>
    </row>
    <row r="20" ht="25.4" customHeight="true" spans="1:4">
      <c r="A20" s="178" t="s">
        <v>23</v>
      </c>
      <c r="B20" s="126">
        <v>700000</v>
      </c>
      <c r="C20" s="146" t="s">
        <v>23</v>
      </c>
      <c r="D20" s="92">
        <v>411718.22</v>
      </c>
    </row>
    <row r="21" ht="25.4" customHeight="true" spans="1:4">
      <c r="A21" s="179" t="s">
        <v>24</v>
      </c>
      <c r="B21" s="144">
        <v>106081219.65</v>
      </c>
      <c r="C21" s="145" t="s">
        <v>25</v>
      </c>
      <c r="D21" s="140">
        <v>106081219.65</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F8"/>
  <sheetViews>
    <sheetView showZeros="0" workbookViewId="0">
      <selection activeCell="A1" sqref="A1"/>
    </sheetView>
  </sheetViews>
  <sheetFormatPr defaultColWidth="9.14166666666667" defaultRowHeight="14.25" customHeight="true" outlineLevelRow="7" outlineLevelCol="5"/>
  <cols>
    <col min="1" max="1" width="29.0333333333333" customWidth="true"/>
    <col min="2" max="2" width="28.6" customWidth="true"/>
    <col min="3" max="3" width="31.6" customWidth="true"/>
    <col min="4" max="6" width="33.45" customWidth="true"/>
  </cols>
  <sheetData>
    <row r="1" ht="15.75" customHeight="true" spans="6:6">
      <c r="F1" s="58" t="s">
        <v>433</v>
      </c>
    </row>
    <row r="2" ht="28.5" customHeight="true" spans="1:6">
      <c r="A2" s="27" t="s">
        <v>434</v>
      </c>
      <c r="B2" s="27"/>
      <c r="C2" s="27"/>
      <c r="D2" s="27"/>
      <c r="E2" s="27"/>
      <c r="F2" s="27"/>
    </row>
    <row r="3" ht="15" customHeight="true" spans="1:6">
      <c r="A3" s="107" t="str">
        <f>"单位名称："&amp;"云南省人民政府外事办公室"</f>
        <v>单位名称：云南省人民政府外事办公室</v>
      </c>
      <c r="B3" s="108"/>
      <c r="C3" s="108"/>
      <c r="D3" s="61"/>
      <c r="E3" s="61"/>
      <c r="F3" s="111" t="s">
        <v>2</v>
      </c>
    </row>
    <row r="4" ht="18.75" customHeight="true" spans="1:6">
      <c r="A4" s="6" t="s">
        <v>147</v>
      </c>
      <c r="B4" s="6" t="s">
        <v>53</v>
      </c>
      <c r="C4" s="6" t="s">
        <v>54</v>
      </c>
      <c r="D4" s="24" t="s">
        <v>435</v>
      </c>
      <c r="E4" s="64"/>
      <c r="F4" s="64"/>
    </row>
    <row r="5" ht="30" customHeight="true" spans="1:6">
      <c r="A5" s="25"/>
      <c r="B5" s="25"/>
      <c r="C5" s="25"/>
      <c r="D5" s="24" t="s">
        <v>30</v>
      </c>
      <c r="E5" s="64" t="s">
        <v>62</v>
      </c>
      <c r="F5" s="64" t="s">
        <v>63</v>
      </c>
    </row>
    <row r="6" ht="16.5" customHeight="true" spans="1:6">
      <c r="A6" s="64">
        <v>1</v>
      </c>
      <c r="B6" s="64">
        <v>2</v>
      </c>
      <c r="C6" s="64">
        <v>3</v>
      </c>
      <c r="D6" s="64">
        <v>4</v>
      </c>
      <c r="E6" s="64">
        <v>5</v>
      </c>
      <c r="F6" s="64">
        <v>6</v>
      </c>
    </row>
    <row r="7" ht="20.25" customHeight="true" spans="1:6">
      <c r="A7" s="28"/>
      <c r="B7" s="28"/>
      <c r="C7" s="28"/>
      <c r="D7" s="26"/>
      <c r="E7" s="26"/>
      <c r="F7" s="26"/>
    </row>
    <row r="8" ht="17.25" customHeight="true" spans="1:6">
      <c r="A8" s="109" t="s">
        <v>112</v>
      </c>
      <c r="B8" s="110"/>
      <c r="C8" s="110" t="s">
        <v>112</v>
      </c>
      <c r="D8" s="26"/>
      <c r="E8" s="26"/>
      <c r="F8" s="26"/>
    </row>
  </sheetData>
  <mergeCells count="6">
    <mergeCell ref="A2:F2"/>
    <mergeCell ref="D4:F4"/>
    <mergeCell ref="A8:C8"/>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Q22"/>
  <sheetViews>
    <sheetView showZeros="0" workbookViewId="0">
      <selection activeCell="A27" sqref="A26:A27"/>
    </sheetView>
  </sheetViews>
  <sheetFormatPr defaultColWidth="9.14166666666667" defaultRowHeight="14.25" customHeight="true"/>
  <cols>
    <col min="1" max="1" width="39.1416666666667" customWidth="true"/>
    <col min="2" max="2" width="21.7083333333333" customWidth="true"/>
    <col min="3" max="3" width="35.2833333333333" customWidth="true"/>
    <col min="4" max="4" width="7.70833333333333" customWidth="true"/>
    <col min="5" max="5" width="10.2833333333333" customWidth="true"/>
    <col min="6" max="11" width="14.7416666666667" customWidth="true"/>
    <col min="12" max="16" width="12.575" customWidth="true"/>
    <col min="17" max="17" width="10.425" customWidth="true"/>
  </cols>
  <sheetData>
    <row r="1" ht="13.5" customHeight="true" spans="15:17">
      <c r="O1" s="56"/>
      <c r="P1" s="56"/>
      <c r="Q1" s="105" t="s">
        <v>436</v>
      </c>
    </row>
    <row r="2" ht="27.75" customHeight="true" spans="1:17">
      <c r="A2" s="59" t="s">
        <v>437</v>
      </c>
      <c r="B2" s="27"/>
      <c r="C2" s="27"/>
      <c r="D2" s="27"/>
      <c r="E2" s="27"/>
      <c r="F2" s="27"/>
      <c r="G2" s="27"/>
      <c r="H2" s="27"/>
      <c r="I2" s="27"/>
      <c r="J2" s="27"/>
      <c r="K2" s="52"/>
      <c r="L2" s="27"/>
      <c r="M2" s="27"/>
      <c r="N2" s="27"/>
      <c r="O2" s="52"/>
      <c r="P2" s="52"/>
      <c r="Q2" s="27"/>
    </row>
    <row r="3" ht="18.75" customHeight="true" spans="1:17">
      <c r="A3" s="99" t="str">
        <f>"单位名称："&amp;"云南省人民政府外事办公室"</f>
        <v>单位名称：云南省人民政府外事办公室</v>
      </c>
      <c r="B3" s="19"/>
      <c r="C3" s="19"/>
      <c r="D3" s="19"/>
      <c r="E3" s="19"/>
      <c r="F3" s="19"/>
      <c r="G3" s="19"/>
      <c r="H3" s="19"/>
      <c r="I3" s="19"/>
      <c r="J3" s="19"/>
      <c r="O3" s="68"/>
      <c r="P3" s="68"/>
      <c r="Q3" s="106" t="s">
        <v>137</v>
      </c>
    </row>
    <row r="4" ht="15.75" customHeight="true" spans="1:17">
      <c r="A4" s="6" t="s">
        <v>438</v>
      </c>
      <c r="B4" s="71" t="s">
        <v>439</v>
      </c>
      <c r="C4" s="71" t="s">
        <v>440</v>
      </c>
      <c r="D4" s="71" t="s">
        <v>441</v>
      </c>
      <c r="E4" s="71" t="s">
        <v>442</v>
      </c>
      <c r="F4" s="71" t="s">
        <v>443</v>
      </c>
      <c r="G4" s="72" t="s">
        <v>154</v>
      </c>
      <c r="H4" s="72"/>
      <c r="I4" s="72"/>
      <c r="J4" s="72"/>
      <c r="K4" s="86"/>
      <c r="L4" s="72"/>
      <c r="M4" s="72"/>
      <c r="N4" s="72"/>
      <c r="O4" s="88"/>
      <c r="P4" s="86"/>
      <c r="Q4" s="97"/>
    </row>
    <row r="5" ht="17.25" customHeight="true" spans="1:17">
      <c r="A5" s="8"/>
      <c r="B5" s="73"/>
      <c r="C5" s="73"/>
      <c r="D5" s="73"/>
      <c r="E5" s="73"/>
      <c r="F5" s="73"/>
      <c r="G5" s="73" t="s">
        <v>30</v>
      </c>
      <c r="H5" s="73" t="s">
        <v>33</v>
      </c>
      <c r="I5" s="73" t="s">
        <v>444</v>
      </c>
      <c r="J5" s="73" t="s">
        <v>445</v>
      </c>
      <c r="K5" s="87" t="s">
        <v>446</v>
      </c>
      <c r="L5" s="89" t="s">
        <v>447</v>
      </c>
      <c r="M5" s="89"/>
      <c r="N5" s="89"/>
      <c r="O5" s="90"/>
      <c r="P5" s="98"/>
      <c r="Q5" s="74"/>
    </row>
    <row r="6" ht="54" customHeight="true" spans="1:17">
      <c r="A6" s="10"/>
      <c r="B6" s="74"/>
      <c r="C6" s="74"/>
      <c r="D6" s="74"/>
      <c r="E6" s="74"/>
      <c r="F6" s="74"/>
      <c r="G6" s="74"/>
      <c r="H6" s="74" t="s">
        <v>32</v>
      </c>
      <c r="I6" s="74"/>
      <c r="J6" s="74"/>
      <c r="K6" s="75"/>
      <c r="L6" s="74" t="s">
        <v>32</v>
      </c>
      <c r="M6" s="74" t="s">
        <v>43</v>
      </c>
      <c r="N6" s="74" t="s">
        <v>161</v>
      </c>
      <c r="O6" s="91" t="s">
        <v>39</v>
      </c>
      <c r="P6" s="75" t="s">
        <v>40</v>
      </c>
      <c r="Q6" s="74" t="s">
        <v>41</v>
      </c>
    </row>
    <row r="7" ht="15" customHeight="true" spans="1:17">
      <c r="A7" s="25">
        <v>1</v>
      </c>
      <c r="B7" s="100">
        <v>2</v>
      </c>
      <c r="C7" s="100">
        <v>3</v>
      </c>
      <c r="D7" s="100">
        <v>4</v>
      </c>
      <c r="E7" s="100">
        <v>5</v>
      </c>
      <c r="F7" s="100">
        <v>6</v>
      </c>
      <c r="G7" s="102">
        <v>7</v>
      </c>
      <c r="H7" s="102">
        <v>8</v>
      </c>
      <c r="I7" s="102">
        <v>9</v>
      </c>
      <c r="J7" s="102">
        <v>10</v>
      </c>
      <c r="K7" s="102">
        <v>11</v>
      </c>
      <c r="L7" s="102">
        <v>12</v>
      </c>
      <c r="M7" s="102">
        <v>13</v>
      </c>
      <c r="N7" s="102">
        <v>14</v>
      </c>
      <c r="O7" s="102">
        <v>15</v>
      </c>
      <c r="P7" s="102">
        <v>16</v>
      </c>
      <c r="Q7" s="102">
        <v>17</v>
      </c>
    </row>
    <row r="8" ht="21" customHeight="true" spans="1:17">
      <c r="A8" s="76" t="s">
        <v>45</v>
      </c>
      <c r="B8" s="77"/>
      <c r="C8" s="77"/>
      <c r="D8" s="77"/>
      <c r="E8" s="103"/>
      <c r="F8" s="26">
        <v>11481300</v>
      </c>
      <c r="G8" s="26">
        <v>11896700</v>
      </c>
      <c r="H8" s="26">
        <v>11896700</v>
      </c>
      <c r="I8" s="26"/>
      <c r="J8" s="26"/>
      <c r="K8" s="26"/>
      <c r="L8" s="26"/>
      <c r="M8" s="26"/>
      <c r="N8" s="26"/>
      <c r="O8" s="26"/>
      <c r="P8" s="26"/>
      <c r="Q8" s="26"/>
    </row>
    <row r="9" ht="21" customHeight="true" spans="1:17">
      <c r="A9" s="79" t="s">
        <v>45</v>
      </c>
      <c r="B9" s="77"/>
      <c r="C9" s="77"/>
      <c r="D9" s="101"/>
      <c r="E9" s="104"/>
      <c r="F9" s="26">
        <v>11479700</v>
      </c>
      <c r="G9" s="26">
        <v>11895100</v>
      </c>
      <c r="H9" s="26">
        <v>11895100</v>
      </c>
      <c r="I9" s="26"/>
      <c r="J9" s="26"/>
      <c r="K9" s="26"/>
      <c r="L9" s="26"/>
      <c r="M9" s="26"/>
      <c r="N9" s="26"/>
      <c r="O9" s="26"/>
      <c r="P9" s="26"/>
      <c r="Q9" s="26"/>
    </row>
    <row r="10" ht="21" customHeight="true" spans="1:17">
      <c r="A10" s="80" t="s">
        <v>185</v>
      </c>
      <c r="B10" s="77" t="s">
        <v>448</v>
      </c>
      <c r="C10" s="77" t="s">
        <v>449</v>
      </c>
      <c r="D10" s="101" t="s">
        <v>450</v>
      </c>
      <c r="E10" s="104">
        <v>1</v>
      </c>
      <c r="F10" s="26"/>
      <c r="G10" s="26">
        <v>50000</v>
      </c>
      <c r="H10" s="26">
        <v>50000</v>
      </c>
      <c r="I10" s="26"/>
      <c r="J10" s="26"/>
      <c r="K10" s="26"/>
      <c r="L10" s="26"/>
      <c r="M10" s="26"/>
      <c r="N10" s="26"/>
      <c r="O10" s="26"/>
      <c r="P10" s="26"/>
      <c r="Q10" s="26"/>
    </row>
    <row r="11" ht="21" customHeight="true" spans="1:17">
      <c r="A11" s="80" t="s">
        <v>185</v>
      </c>
      <c r="B11" s="77" t="s">
        <v>451</v>
      </c>
      <c r="C11" s="77" t="s">
        <v>452</v>
      </c>
      <c r="D11" s="101" t="s">
        <v>450</v>
      </c>
      <c r="E11" s="104">
        <v>1</v>
      </c>
      <c r="F11" s="26"/>
      <c r="G11" s="26">
        <v>120000</v>
      </c>
      <c r="H11" s="26">
        <v>120000</v>
      </c>
      <c r="I11" s="26"/>
      <c r="J11" s="26"/>
      <c r="K11" s="26"/>
      <c r="L11" s="26"/>
      <c r="M11" s="26"/>
      <c r="N11" s="26"/>
      <c r="O11" s="26"/>
      <c r="P11" s="26"/>
      <c r="Q11" s="26"/>
    </row>
    <row r="12" ht="21" customHeight="true" spans="1:17">
      <c r="A12" s="80" t="s">
        <v>185</v>
      </c>
      <c r="B12" s="77" t="s">
        <v>453</v>
      </c>
      <c r="C12" s="77" t="s">
        <v>454</v>
      </c>
      <c r="D12" s="101" t="s">
        <v>450</v>
      </c>
      <c r="E12" s="104">
        <v>1</v>
      </c>
      <c r="F12" s="26"/>
      <c r="G12" s="26">
        <v>78000</v>
      </c>
      <c r="H12" s="26">
        <v>78000</v>
      </c>
      <c r="I12" s="26"/>
      <c r="J12" s="26"/>
      <c r="K12" s="26"/>
      <c r="L12" s="26"/>
      <c r="M12" s="26"/>
      <c r="N12" s="26"/>
      <c r="O12" s="26"/>
      <c r="P12" s="26"/>
      <c r="Q12" s="26"/>
    </row>
    <row r="13" ht="21" customHeight="true" spans="1:17">
      <c r="A13" s="80" t="s">
        <v>198</v>
      </c>
      <c r="B13" s="77" t="s">
        <v>455</v>
      </c>
      <c r="C13" s="77" t="s">
        <v>456</v>
      </c>
      <c r="D13" s="101" t="s">
        <v>450</v>
      </c>
      <c r="E13" s="104">
        <v>1</v>
      </c>
      <c r="F13" s="26">
        <v>120000</v>
      </c>
      <c r="G13" s="26">
        <v>40000</v>
      </c>
      <c r="H13" s="26">
        <v>40000</v>
      </c>
      <c r="I13" s="26"/>
      <c r="J13" s="26"/>
      <c r="K13" s="26"/>
      <c r="L13" s="26"/>
      <c r="M13" s="26"/>
      <c r="N13" s="26"/>
      <c r="O13" s="26"/>
      <c r="P13" s="26"/>
      <c r="Q13" s="26"/>
    </row>
    <row r="14" ht="21" customHeight="true" spans="1:17">
      <c r="A14" s="80" t="s">
        <v>198</v>
      </c>
      <c r="B14" s="77" t="s">
        <v>457</v>
      </c>
      <c r="C14" s="77" t="s">
        <v>458</v>
      </c>
      <c r="D14" s="101" t="s">
        <v>450</v>
      </c>
      <c r="E14" s="104">
        <v>1</v>
      </c>
      <c r="F14" s="26">
        <v>55000</v>
      </c>
      <c r="G14" s="26">
        <v>55000</v>
      </c>
      <c r="H14" s="26">
        <v>55000</v>
      </c>
      <c r="I14" s="26"/>
      <c r="J14" s="26"/>
      <c r="K14" s="26"/>
      <c r="L14" s="26"/>
      <c r="M14" s="26"/>
      <c r="N14" s="26"/>
      <c r="O14" s="26"/>
      <c r="P14" s="26"/>
      <c r="Q14" s="26"/>
    </row>
    <row r="15" ht="21" customHeight="true" spans="1:17">
      <c r="A15" s="80" t="s">
        <v>198</v>
      </c>
      <c r="B15" s="77" t="s">
        <v>459</v>
      </c>
      <c r="C15" s="77" t="s">
        <v>460</v>
      </c>
      <c r="D15" s="101" t="s">
        <v>450</v>
      </c>
      <c r="E15" s="104">
        <v>1</v>
      </c>
      <c r="F15" s="26">
        <v>75000</v>
      </c>
      <c r="G15" s="26">
        <v>75000</v>
      </c>
      <c r="H15" s="26">
        <v>75000</v>
      </c>
      <c r="I15" s="26"/>
      <c r="J15" s="26"/>
      <c r="K15" s="26"/>
      <c r="L15" s="26"/>
      <c r="M15" s="26"/>
      <c r="N15" s="26"/>
      <c r="O15" s="26"/>
      <c r="P15" s="26"/>
      <c r="Q15" s="26"/>
    </row>
    <row r="16" ht="21" customHeight="true" spans="1:17">
      <c r="A16" s="80" t="s">
        <v>198</v>
      </c>
      <c r="B16" s="77" t="s">
        <v>461</v>
      </c>
      <c r="C16" s="77" t="s">
        <v>462</v>
      </c>
      <c r="D16" s="101" t="s">
        <v>450</v>
      </c>
      <c r="E16" s="104">
        <v>1</v>
      </c>
      <c r="F16" s="26">
        <v>1910000</v>
      </c>
      <c r="G16" s="26">
        <v>550000</v>
      </c>
      <c r="H16" s="26">
        <v>550000</v>
      </c>
      <c r="I16" s="26"/>
      <c r="J16" s="26"/>
      <c r="K16" s="26"/>
      <c r="L16" s="26"/>
      <c r="M16" s="26"/>
      <c r="N16" s="26"/>
      <c r="O16" s="26"/>
      <c r="P16" s="26"/>
      <c r="Q16" s="26"/>
    </row>
    <row r="17" ht="21" customHeight="true" spans="1:17">
      <c r="A17" s="80" t="s">
        <v>198</v>
      </c>
      <c r="B17" s="77" t="s">
        <v>461</v>
      </c>
      <c r="C17" s="77" t="s">
        <v>462</v>
      </c>
      <c r="D17" s="101" t="s">
        <v>450</v>
      </c>
      <c r="E17" s="104">
        <v>1</v>
      </c>
      <c r="F17" s="26">
        <v>1080000</v>
      </c>
      <c r="G17" s="26">
        <v>320000</v>
      </c>
      <c r="H17" s="26">
        <v>320000</v>
      </c>
      <c r="I17" s="26"/>
      <c r="J17" s="26"/>
      <c r="K17" s="26"/>
      <c r="L17" s="26"/>
      <c r="M17" s="26"/>
      <c r="N17" s="26"/>
      <c r="O17" s="26"/>
      <c r="P17" s="26"/>
      <c r="Q17" s="26"/>
    </row>
    <row r="18" ht="21" customHeight="true" spans="1:17">
      <c r="A18" s="80" t="s">
        <v>198</v>
      </c>
      <c r="B18" s="77" t="s">
        <v>463</v>
      </c>
      <c r="C18" s="77" t="s">
        <v>462</v>
      </c>
      <c r="D18" s="101" t="s">
        <v>450</v>
      </c>
      <c r="E18" s="104">
        <v>1</v>
      </c>
      <c r="F18" s="26">
        <v>119700</v>
      </c>
      <c r="G18" s="26">
        <v>119700</v>
      </c>
      <c r="H18" s="26">
        <v>119700</v>
      </c>
      <c r="I18" s="26"/>
      <c r="J18" s="26"/>
      <c r="K18" s="26"/>
      <c r="L18" s="26"/>
      <c r="M18" s="26"/>
      <c r="N18" s="26"/>
      <c r="O18" s="26"/>
      <c r="P18" s="26"/>
      <c r="Q18" s="26"/>
    </row>
    <row r="19" ht="21" customHeight="true" spans="1:17">
      <c r="A19" s="79" t="s">
        <v>48</v>
      </c>
      <c r="B19" s="14"/>
      <c r="C19" s="14"/>
      <c r="D19" s="14"/>
      <c r="E19" s="14"/>
      <c r="F19" s="26">
        <v>1600</v>
      </c>
      <c r="G19" s="26">
        <v>1600</v>
      </c>
      <c r="H19" s="26">
        <v>1600</v>
      </c>
      <c r="I19" s="26"/>
      <c r="J19" s="26"/>
      <c r="K19" s="26"/>
      <c r="L19" s="26"/>
      <c r="M19" s="26"/>
      <c r="N19" s="26"/>
      <c r="O19" s="26"/>
      <c r="P19" s="26"/>
      <c r="Q19" s="26"/>
    </row>
    <row r="20" ht="21" customHeight="true" spans="1:17">
      <c r="A20" s="80" t="s">
        <v>198</v>
      </c>
      <c r="B20" s="77" t="s">
        <v>464</v>
      </c>
      <c r="C20" s="77" t="s">
        <v>465</v>
      </c>
      <c r="D20" s="101" t="s">
        <v>466</v>
      </c>
      <c r="E20" s="104">
        <v>2</v>
      </c>
      <c r="F20" s="26">
        <v>1600</v>
      </c>
      <c r="G20" s="26">
        <v>1600</v>
      </c>
      <c r="H20" s="26">
        <v>1600</v>
      </c>
      <c r="I20" s="26"/>
      <c r="J20" s="26"/>
      <c r="K20" s="26"/>
      <c r="L20" s="26"/>
      <c r="M20" s="26"/>
      <c r="N20" s="26"/>
      <c r="O20" s="26"/>
      <c r="P20" s="26"/>
      <c r="Q20" s="26"/>
    </row>
    <row r="21" ht="21" customHeight="true" spans="1:17">
      <c r="A21" s="81" t="s">
        <v>112</v>
      </c>
      <c r="B21" s="82"/>
      <c r="C21" s="82"/>
      <c r="D21" s="82"/>
      <c r="E21" s="103"/>
      <c r="F21" s="26">
        <v>11481300</v>
      </c>
      <c r="G21" s="26">
        <v>11896700</v>
      </c>
      <c r="H21" s="26">
        <v>11896700</v>
      </c>
      <c r="I21" s="26"/>
      <c r="J21" s="26"/>
      <c r="K21" s="26"/>
      <c r="L21" s="26"/>
      <c r="M21" s="26"/>
      <c r="N21" s="26"/>
      <c r="O21" s="26"/>
      <c r="P21" s="26"/>
      <c r="Q21" s="26"/>
    </row>
    <row r="22" customHeight="true" spans="1:1">
      <c r="A22" t="s">
        <v>144</v>
      </c>
    </row>
  </sheetData>
  <mergeCells count="16">
    <mergeCell ref="A2:Q2"/>
    <mergeCell ref="A3:F3"/>
    <mergeCell ref="G4:Q4"/>
    <mergeCell ref="L5:Q5"/>
    <mergeCell ref="A21:E2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N16"/>
  <sheetViews>
    <sheetView showZeros="0" workbookViewId="0">
      <selection activeCell="B22" sqref="B22"/>
    </sheetView>
  </sheetViews>
  <sheetFormatPr defaultColWidth="9.14166666666667" defaultRowHeight="14.25" customHeight="true"/>
  <cols>
    <col min="1" max="1" width="31.425" customWidth="true"/>
    <col min="2" max="2" width="21.7083333333333" customWidth="true"/>
    <col min="3" max="3" width="26.7083333333333" customWidth="true"/>
    <col min="4" max="14" width="16.6" customWidth="true"/>
  </cols>
  <sheetData>
    <row r="1" ht="13.5" customHeight="true" spans="1:14">
      <c r="A1" s="67"/>
      <c r="B1" s="67"/>
      <c r="C1" s="67"/>
      <c r="D1" s="67"/>
      <c r="E1" s="67"/>
      <c r="F1" s="67"/>
      <c r="G1" s="67"/>
      <c r="H1" s="84"/>
      <c r="I1" s="67"/>
      <c r="J1" s="67"/>
      <c r="K1" s="67"/>
      <c r="L1" s="56"/>
      <c r="M1" s="93"/>
      <c r="N1" s="94" t="s">
        <v>467</v>
      </c>
    </row>
    <row r="2" ht="27.75" customHeight="true" spans="1:14">
      <c r="A2" s="59" t="s">
        <v>468</v>
      </c>
      <c r="B2" s="70"/>
      <c r="C2" s="70"/>
      <c r="D2" s="70"/>
      <c r="E2" s="70"/>
      <c r="F2" s="70"/>
      <c r="G2" s="70"/>
      <c r="H2" s="85"/>
      <c r="I2" s="70"/>
      <c r="J2" s="70"/>
      <c r="K2" s="70"/>
      <c r="L2" s="52"/>
      <c r="M2" s="85"/>
      <c r="N2" s="70"/>
    </row>
    <row r="3" ht="18.75" customHeight="true" spans="1:14">
      <c r="A3" s="60" t="str">
        <f>"单位名称："&amp;"云南省人民政府外事办公室"</f>
        <v>单位名称：云南省人民政府外事办公室</v>
      </c>
      <c r="B3" s="61"/>
      <c r="C3" s="61"/>
      <c r="D3" s="61"/>
      <c r="E3" s="61"/>
      <c r="F3" s="61"/>
      <c r="G3" s="61"/>
      <c r="H3" s="84"/>
      <c r="I3" s="67"/>
      <c r="J3" s="67"/>
      <c r="K3" s="67"/>
      <c r="L3" s="68"/>
      <c r="M3" s="95"/>
      <c r="N3" s="96" t="s">
        <v>137</v>
      </c>
    </row>
    <row r="4" ht="15.75" customHeight="true" spans="1:14">
      <c r="A4" s="6" t="s">
        <v>438</v>
      </c>
      <c r="B4" s="71" t="s">
        <v>469</v>
      </c>
      <c r="C4" s="71" t="s">
        <v>470</v>
      </c>
      <c r="D4" s="72" t="s">
        <v>154</v>
      </c>
      <c r="E4" s="72"/>
      <c r="F4" s="72"/>
      <c r="G4" s="72"/>
      <c r="H4" s="86"/>
      <c r="I4" s="72"/>
      <c r="J4" s="72"/>
      <c r="K4" s="72"/>
      <c r="L4" s="88"/>
      <c r="M4" s="86"/>
      <c r="N4" s="97"/>
    </row>
    <row r="5" ht="17.25" customHeight="true" spans="1:14">
      <c r="A5" s="8"/>
      <c r="B5" s="73"/>
      <c r="C5" s="73"/>
      <c r="D5" s="73" t="s">
        <v>30</v>
      </c>
      <c r="E5" s="73" t="s">
        <v>33</v>
      </c>
      <c r="F5" s="73" t="s">
        <v>444</v>
      </c>
      <c r="G5" s="73" t="s">
        <v>445</v>
      </c>
      <c r="H5" s="87" t="s">
        <v>446</v>
      </c>
      <c r="I5" s="89" t="s">
        <v>447</v>
      </c>
      <c r="J5" s="89"/>
      <c r="K5" s="89"/>
      <c r="L5" s="90"/>
      <c r="M5" s="98"/>
      <c r="N5" s="74"/>
    </row>
    <row r="6" ht="54" customHeight="true" spans="1:14">
      <c r="A6" s="10"/>
      <c r="B6" s="74"/>
      <c r="C6" s="74"/>
      <c r="D6" s="74"/>
      <c r="E6" s="74"/>
      <c r="F6" s="74"/>
      <c r="G6" s="74"/>
      <c r="H6" s="75"/>
      <c r="I6" s="74" t="s">
        <v>32</v>
      </c>
      <c r="J6" s="74" t="s">
        <v>43</v>
      </c>
      <c r="K6" s="74" t="s">
        <v>161</v>
      </c>
      <c r="L6" s="91" t="s">
        <v>39</v>
      </c>
      <c r="M6" s="75" t="s">
        <v>40</v>
      </c>
      <c r="N6" s="74" t="s">
        <v>41</v>
      </c>
    </row>
    <row r="7" ht="15" customHeight="true" spans="1:14">
      <c r="A7" s="10">
        <v>1</v>
      </c>
      <c r="B7" s="74">
        <v>2</v>
      </c>
      <c r="C7" s="74">
        <v>3</v>
      </c>
      <c r="D7" s="75">
        <v>4</v>
      </c>
      <c r="E7" s="75">
        <v>5</v>
      </c>
      <c r="F7" s="75">
        <v>6</v>
      </c>
      <c r="G7" s="75">
        <v>7</v>
      </c>
      <c r="H7" s="75">
        <v>8</v>
      </c>
      <c r="I7" s="75">
        <v>9</v>
      </c>
      <c r="J7" s="75">
        <v>10</v>
      </c>
      <c r="K7" s="75">
        <v>11</v>
      </c>
      <c r="L7" s="75">
        <v>12</v>
      </c>
      <c r="M7" s="75">
        <v>13</v>
      </c>
      <c r="N7" s="75">
        <v>14</v>
      </c>
    </row>
    <row r="8" ht="21" customHeight="true" spans="1:14">
      <c r="A8" s="76" t="s">
        <v>45</v>
      </c>
      <c r="B8" s="77"/>
      <c r="C8" s="77"/>
      <c r="D8" s="78">
        <v>7764050</v>
      </c>
      <c r="E8" s="78">
        <v>7764050</v>
      </c>
      <c r="F8" s="78"/>
      <c r="G8" s="78"/>
      <c r="H8" s="78"/>
      <c r="I8" s="78"/>
      <c r="J8" s="78"/>
      <c r="K8" s="78"/>
      <c r="L8" s="92"/>
      <c r="M8" s="78"/>
      <c r="N8" s="78"/>
    </row>
    <row r="9" ht="21" customHeight="true" spans="1:14">
      <c r="A9" s="79" t="s">
        <v>45</v>
      </c>
      <c r="B9" s="77"/>
      <c r="C9" s="77"/>
      <c r="D9" s="78">
        <v>7764050</v>
      </c>
      <c r="E9" s="78">
        <v>7764050</v>
      </c>
      <c r="F9" s="78"/>
      <c r="G9" s="78"/>
      <c r="H9" s="78"/>
      <c r="I9" s="78"/>
      <c r="J9" s="78"/>
      <c r="K9" s="78"/>
      <c r="L9" s="92"/>
      <c r="M9" s="78"/>
      <c r="N9" s="78"/>
    </row>
    <row r="10" ht="21" customHeight="true" spans="1:14">
      <c r="A10" s="80" t="s">
        <v>185</v>
      </c>
      <c r="B10" s="77" t="s">
        <v>471</v>
      </c>
      <c r="C10" s="77" t="s">
        <v>472</v>
      </c>
      <c r="D10" s="78">
        <v>120000</v>
      </c>
      <c r="E10" s="78">
        <v>120000</v>
      </c>
      <c r="F10" s="78"/>
      <c r="G10" s="78"/>
      <c r="H10" s="78"/>
      <c r="I10" s="78"/>
      <c r="J10" s="78"/>
      <c r="K10" s="78"/>
      <c r="L10" s="92"/>
      <c r="M10" s="78"/>
      <c r="N10" s="78"/>
    </row>
    <row r="11" ht="21" customHeight="true" spans="1:14">
      <c r="A11" s="80" t="s">
        <v>198</v>
      </c>
      <c r="B11" s="77" t="s">
        <v>473</v>
      </c>
      <c r="C11" s="77" t="s">
        <v>474</v>
      </c>
      <c r="D11" s="78">
        <v>100000</v>
      </c>
      <c r="E11" s="78">
        <v>100000</v>
      </c>
      <c r="F11" s="78"/>
      <c r="G11" s="78"/>
      <c r="H11" s="78"/>
      <c r="I11" s="78"/>
      <c r="J11" s="78"/>
      <c r="K11" s="78"/>
      <c r="L11" s="92"/>
      <c r="M11" s="78"/>
      <c r="N11" s="78"/>
    </row>
    <row r="12" ht="21" customHeight="true" spans="1:14">
      <c r="A12" s="80" t="s">
        <v>198</v>
      </c>
      <c r="B12" s="77" t="s">
        <v>475</v>
      </c>
      <c r="C12" s="77" t="s">
        <v>476</v>
      </c>
      <c r="D12" s="78">
        <v>550000</v>
      </c>
      <c r="E12" s="78">
        <v>550000</v>
      </c>
      <c r="F12" s="78"/>
      <c r="G12" s="78"/>
      <c r="H12" s="78"/>
      <c r="I12" s="78"/>
      <c r="J12" s="78"/>
      <c r="K12" s="78"/>
      <c r="L12" s="92"/>
      <c r="M12" s="78"/>
      <c r="N12" s="78"/>
    </row>
    <row r="13" ht="21" customHeight="true" spans="1:14">
      <c r="A13" s="80" t="s">
        <v>198</v>
      </c>
      <c r="B13" s="77" t="s">
        <v>475</v>
      </c>
      <c r="C13" s="77" t="s">
        <v>476</v>
      </c>
      <c r="D13" s="78">
        <v>119700</v>
      </c>
      <c r="E13" s="78">
        <v>119700</v>
      </c>
      <c r="F13" s="78"/>
      <c r="G13" s="78"/>
      <c r="H13" s="78"/>
      <c r="I13" s="78"/>
      <c r="J13" s="78"/>
      <c r="K13" s="78"/>
      <c r="L13" s="92"/>
      <c r="M13" s="78"/>
      <c r="N13" s="78"/>
    </row>
    <row r="14" ht="21" customHeight="true" spans="1:14">
      <c r="A14" s="80" t="s">
        <v>198</v>
      </c>
      <c r="B14" s="77" t="s">
        <v>475</v>
      </c>
      <c r="C14" s="77" t="s">
        <v>477</v>
      </c>
      <c r="D14" s="78">
        <v>320000</v>
      </c>
      <c r="E14" s="78">
        <v>320000</v>
      </c>
      <c r="F14" s="78"/>
      <c r="G14" s="78"/>
      <c r="H14" s="78"/>
      <c r="I14" s="78"/>
      <c r="J14" s="78"/>
      <c r="K14" s="78"/>
      <c r="L14" s="92"/>
      <c r="M14" s="78"/>
      <c r="N14" s="78"/>
    </row>
    <row r="15" ht="21" customHeight="true" spans="1:14">
      <c r="A15" s="81" t="s">
        <v>112</v>
      </c>
      <c r="B15" s="82"/>
      <c r="C15" s="83"/>
      <c r="D15" s="78">
        <v>7764050</v>
      </c>
      <c r="E15" s="78">
        <v>7764050</v>
      </c>
      <c r="F15" s="78"/>
      <c r="G15" s="78"/>
      <c r="H15" s="78"/>
      <c r="I15" s="78"/>
      <c r="J15" s="78"/>
      <c r="K15" s="78"/>
      <c r="L15" s="92"/>
      <c r="M15" s="78"/>
      <c r="N15" s="78"/>
    </row>
    <row r="16" customHeight="true" spans="1:1">
      <c r="A16" t="s">
        <v>144</v>
      </c>
    </row>
  </sheetData>
  <mergeCells count="13">
    <mergeCell ref="A2:N2"/>
    <mergeCell ref="A3:C3"/>
    <mergeCell ref="D4:N4"/>
    <mergeCell ref="I5:N5"/>
    <mergeCell ref="A15:C15"/>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X9"/>
  <sheetViews>
    <sheetView showZeros="0" workbookViewId="0">
      <selection activeCell="A1" sqref="A1"/>
    </sheetView>
  </sheetViews>
  <sheetFormatPr defaultColWidth="9.14166666666667" defaultRowHeight="14.25" customHeight="true"/>
  <cols>
    <col min="1" max="1" width="31.8666666666667" customWidth="true"/>
    <col min="2" max="15" width="17.175" customWidth="true"/>
    <col min="16" max="22" width="17.0333333333333" customWidth="true"/>
    <col min="23" max="23" width="17" customWidth="true"/>
    <col min="24" max="24" width="17.0333333333333" customWidth="true"/>
  </cols>
  <sheetData>
    <row r="1" ht="13.5" customHeight="true" spans="4:24">
      <c r="D1" s="58"/>
      <c r="W1" s="56"/>
      <c r="X1" s="56" t="s">
        <v>478</v>
      </c>
    </row>
    <row r="2" ht="27.75" customHeight="true" spans="1:24">
      <c r="A2" s="59" t="s">
        <v>479</v>
      </c>
      <c r="B2" s="27"/>
      <c r="C2" s="27"/>
      <c r="D2" s="27"/>
      <c r="E2" s="27"/>
      <c r="F2" s="27"/>
      <c r="G2" s="27"/>
      <c r="H2" s="27"/>
      <c r="I2" s="27"/>
      <c r="J2" s="27"/>
      <c r="K2" s="27"/>
      <c r="L2" s="27"/>
      <c r="M2" s="27"/>
      <c r="N2" s="27"/>
      <c r="O2" s="27"/>
      <c r="P2" s="27"/>
      <c r="Q2" s="27"/>
      <c r="R2" s="27"/>
      <c r="S2" s="27"/>
      <c r="T2" s="27"/>
      <c r="U2" s="27"/>
      <c r="V2" s="27"/>
      <c r="W2" s="27"/>
      <c r="X2" s="27"/>
    </row>
    <row r="3" ht="18" customHeight="true" spans="1:24">
      <c r="A3" s="60" t="str">
        <f>"单位名称："&amp;"云南省人民政府外事办公室"</f>
        <v>单位名称：云南省人民政府外事办公室</v>
      </c>
      <c r="B3" s="61"/>
      <c r="C3" s="61"/>
      <c r="D3" s="62"/>
      <c r="E3" s="67"/>
      <c r="F3" s="67"/>
      <c r="G3" s="67"/>
      <c r="H3" s="67"/>
      <c r="I3" s="67"/>
      <c r="W3" s="68"/>
      <c r="X3" s="68" t="s">
        <v>137</v>
      </c>
    </row>
    <row r="4" ht="19.5" customHeight="true" spans="1:24">
      <c r="A4" s="24" t="s">
        <v>480</v>
      </c>
      <c r="B4" s="21" t="s">
        <v>154</v>
      </c>
      <c r="C4" s="22"/>
      <c r="D4" s="22"/>
      <c r="E4" s="64" t="s">
        <v>481</v>
      </c>
      <c r="F4" s="64"/>
      <c r="G4" s="64"/>
      <c r="H4" s="64"/>
      <c r="I4" s="64"/>
      <c r="J4" s="64"/>
      <c r="K4" s="64"/>
      <c r="L4" s="64"/>
      <c r="M4" s="64"/>
      <c r="N4" s="64"/>
      <c r="O4" s="64"/>
      <c r="P4" s="64"/>
      <c r="Q4" s="64"/>
      <c r="R4" s="64"/>
      <c r="S4" s="64"/>
      <c r="T4" s="64"/>
      <c r="U4" s="64"/>
      <c r="V4" s="64"/>
      <c r="W4" s="64"/>
      <c r="X4" s="64"/>
    </row>
    <row r="5" ht="40.5" customHeight="true" spans="1:24">
      <c r="A5" s="25"/>
      <c r="B5" s="31" t="s">
        <v>30</v>
      </c>
      <c r="C5" s="6" t="s">
        <v>33</v>
      </c>
      <c r="D5" s="63" t="s">
        <v>482</v>
      </c>
      <c r="E5" s="64" t="s">
        <v>483</v>
      </c>
      <c r="F5" s="64" t="s">
        <v>484</v>
      </c>
      <c r="G5" s="64" t="s">
        <v>485</v>
      </c>
      <c r="H5" s="64" t="s">
        <v>486</v>
      </c>
      <c r="I5" s="64" t="s">
        <v>487</v>
      </c>
      <c r="J5" s="64" t="s">
        <v>488</v>
      </c>
      <c r="K5" s="64" t="s">
        <v>489</v>
      </c>
      <c r="L5" s="64" t="s">
        <v>490</v>
      </c>
      <c r="M5" s="64" t="s">
        <v>491</v>
      </c>
      <c r="N5" s="64" t="s">
        <v>492</v>
      </c>
      <c r="O5" s="64" t="s">
        <v>493</v>
      </c>
      <c r="P5" s="64" t="s">
        <v>494</v>
      </c>
      <c r="Q5" s="64" t="s">
        <v>495</v>
      </c>
      <c r="R5" s="64" t="s">
        <v>496</v>
      </c>
      <c r="S5" s="64" t="s">
        <v>497</v>
      </c>
      <c r="T5" s="64" t="s">
        <v>498</v>
      </c>
      <c r="U5" s="64" t="s">
        <v>499</v>
      </c>
      <c r="V5" s="64" t="s">
        <v>500</v>
      </c>
      <c r="W5" s="64" t="s">
        <v>501</v>
      </c>
      <c r="X5" s="64" t="s">
        <v>502</v>
      </c>
    </row>
    <row r="6" ht="19.5" customHeight="true" spans="1:24">
      <c r="A6" s="64">
        <v>1</v>
      </c>
      <c r="B6" s="64">
        <v>2</v>
      </c>
      <c r="C6" s="64">
        <v>3</v>
      </c>
      <c r="D6" s="21">
        <v>4</v>
      </c>
      <c r="E6" s="64">
        <v>5</v>
      </c>
      <c r="F6" s="64">
        <v>6</v>
      </c>
      <c r="G6" s="64">
        <v>7</v>
      </c>
      <c r="H6" s="21">
        <v>8</v>
      </c>
      <c r="I6" s="64">
        <v>9</v>
      </c>
      <c r="J6" s="64">
        <v>10</v>
      </c>
      <c r="K6" s="64">
        <v>11</v>
      </c>
      <c r="L6" s="21">
        <v>12</v>
      </c>
      <c r="M6" s="64">
        <v>13</v>
      </c>
      <c r="N6" s="64">
        <v>14</v>
      </c>
      <c r="O6" s="64">
        <v>15</v>
      </c>
      <c r="P6" s="21">
        <v>16</v>
      </c>
      <c r="Q6" s="64">
        <v>17</v>
      </c>
      <c r="R6" s="64">
        <v>18</v>
      </c>
      <c r="S6" s="64">
        <v>19</v>
      </c>
      <c r="T6" s="21">
        <v>20</v>
      </c>
      <c r="U6" s="21">
        <v>21</v>
      </c>
      <c r="V6" s="21">
        <v>22</v>
      </c>
      <c r="W6" s="64">
        <v>23</v>
      </c>
      <c r="X6" s="64">
        <v>24</v>
      </c>
    </row>
    <row r="7" ht="28.4" customHeight="true" spans="1:24">
      <c r="A7" s="28" t="s">
        <v>45</v>
      </c>
      <c r="B7" s="26">
        <v>6000000</v>
      </c>
      <c r="C7" s="26">
        <v>6000000</v>
      </c>
      <c r="D7" s="26"/>
      <c r="E7" s="26">
        <v>370000</v>
      </c>
      <c r="F7" s="26">
        <v>300000</v>
      </c>
      <c r="G7" s="26">
        <v>300000</v>
      </c>
      <c r="H7" s="26">
        <v>315000</v>
      </c>
      <c r="I7" s="26">
        <v>890000</v>
      </c>
      <c r="J7" s="26">
        <v>860000</v>
      </c>
      <c r="K7" s="26">
        <v>365000</v>
      </c>
      <c r="L7" s="26">
        <v>350000</v>
      </c>
      <c r="M7" s="26">
        <v>145000</v>
      </c>
      <c r="N7" s="26">
        <v>200000</v>
      </c>
      <c r="O7" s="26">
        <v>395000</v>
      </c>
      <c r="P7" s="26">
        <v>490000</v>
      </c>
      <c r="Q7" s="26">
        <v>100000</v>
      </c>
      <c r="R7" s="26">
        <v>200000</v>
      </c>
      <c r="S7" s="26">
        <v>400000</v>
      </c>
      <c r="T7" s="26">
        <v>320000</v>
      </c>
      <c r="U7" s="26"/>
      <c r="V7" s="26"/>
      <c r="W7" s="69"/>
      <c r="X7" s="26"/>
    </row>
    <row r="8" ht="29.9" customHeight="true" spans="1:24">
      <c r="A8" s="65" t="s">
        <v>45</v>
      </c>
      <c r="B8" s="26">
        <v>6000000</v>
      </c>
      <c r="C8" s="26">
        <v>6000000</v>
      </c>
      <c r="D8" s="26"/>
      <c r="E8" s="26">
        <v>370000</v>
      </c>
      <c r="F8" s="26">
        <v>300000</v>
      </c>
      <c r="G8" s="26">
        <v>300000</v>
      </c>
      <c r="H8" s="26">
        <v>315000</v>
      </c>
      <c r="I8" s="26">
        <v>890000</v>
      </c>
      <c r="J8" s="26">
        <v>860000</v>
      </c>
      <c r="K8" s="26">
        <v>365000</v>
      </c>
      <c r="L8" s="26">
        <v>350000</v>
      </c>
      <c r="M8" s="26">
        <v>145000</v>
      </c>
      <c r="N8" s="26">
        <v>200000</v>
      </c>
      <c r="O8" s="26">
        <v>395000</v>
      </c>
      <c r="P8" s="26">
        <v>490000</v>
      </c>
      <c r="Q8" s="26">
        <v>100000</v>
      </c>
      <c r="R8" s="26">
        <v>200000</v>
      </c>
      <c r="S8" s="26">
        <v>400000</v>
      </c>
      <c r="T8" s="26">
        <v>320000</v>
      </c>
      <c r="U8" s="26"/>
      <c r="V8" s="26"/>
      <c r="W8" s="69"/>
      <c r="X8" s="26"/>
    </row>
    <row r="9" ht="29.9" customHeight="true" spans="1:24">
      <c r="A9" s="66" t="s">
        <v>503</v>
      </c>
      <c r="B9" s="26">
        <v>6000000</v>
      </c>
      <c r="C9" s="26">
        <v>6000000</v>
      </c>
      <c r="D9" s="26"/>
      <c r="E9" s="26">
        <v>370000</v>
      </c>
      <c r="F9" s="26">
        <v>300000</v>
      </c>
      <c r="G9" s="26">
        <v>300000</v>
      </c>
      <c r="H9" s="26">
        <v>315000</v>
      </c>
      <c r="I9" s="26">
        <v>890000</v>
      </c>
      <c r="J9" s="26">
        <v>860000</v>
      </c>
      <c r="K9" s="26">
        <v>365000</v>
      </c>
      <c r="L9" s="26">
        <v>350000</v>
      </c>
      <c r="M9" s="26">
        <v>145000</v>
      </c>
      <c r="N9" s="26">
        <v>200000</v>
      </c>
      <c r="O9" s="26">
        <v>395000</v>
      </c>
      <c r="P9" s="26">
        <v>490000</v>
      </c>
      <c r="Q9" s="26">
        <v>100000</v>
      </c>
      <c r="R9" s="26">
        <v>200000</v>
      </c>
      <c r="S9" s="26">
        <v>400000</v>
      </c>
      <c r="T9" s="26">
        <v>320000</v>
      </c>
      <c r="U9" s="26"/>
      <c r="V9" s="26"/>
      <c r="W9" s="69"/>
      <c r="X9" s="26"/>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J11"/>
  <sheetViews>
    <sheetView showZeros="0" workbookViewId="0">
      <selection activeCell="A1" sqref="A1"/>
    </sheetView>
  </sheetViews>
  <sheetFormatPr defaultColWidth="9.14166666666667" defaultRowHeight="12" customHeight="true"/>
  <cols>
    <col min="1" max="1" width="28.9583333333333" customWidth="true"/>
    <col min="2" max="2" width="29" customWidth="true"/>
    <col min="3" max="3" width="16.3166666666667" customWidth="true"/>
    <col min="4" max="4" width="15.6" customWidth="true"/>
    <col min="5" max="5" width="23.575" customWidth="true"/>
    <col min="6" max="6" width="11.2833333333333" customWidth="true"/>
    <col min="7" max="7" width="14.8833333333333" customWidth="true"/>
    <col min="8" max="8" width="10.8833333333333" customWidth="true"/>
    <col min="9" max="9" width="13.425" customWidth="true"/>
    <col min="10" max="10" width="38.675" customWidth="true"/>
  </cols>
  <sheetData>
    <row r="1" customHeight="true" spans="10:10">
      <c r="J1" s="56" t="s">
        <v>504</v>
      </c>
    </row>
    <row r="2" ht="28.5" customHeight="true" spans="1:10">
      <c r="A2" s="45" t="s">
        <v>505</v>
      </c>
      <c r="B2" s="27"/>
      <c r="C2" s="27"/>
      <c r="D2" s="27"/>
      <c r="E2" s="27"/>
      <c r="F2" s="52"/>
      <c r="G2" s="27"/>
      <c r="H2" s="52"/>
      <c r="I2" s="52"/>
      <c r="J2" s="27"/>
    </row>
    <row r="3" ht="17.25" customHeight="true" spans="1:1">
      <c r="A3" s="3" t="str">
        <f>"单位名称："&amp;"云南省人民政府外事办公室"</f>
        <v>单位名称：云南省人民政府外事办公室</v>
      </c>
    </row>
    <row r="4" ht="44.25" customHeight="true" spans="1:10">
      <c r="A4" s="46" t="s">
        <v>307</v>
      </c>
      <c r="B4" s="46" t="s">
        <v>308</v>
      </c>
      <c r="C4" s="46" t="s">
        <v>309</v>
      </c>
      <c r="D4" s="46" t="s">
        <v>310</v>
      </c>
      <c r="E4" s="46" t="s">
        <v>311</v>
      </c>
      <c r="F4" s="53" t="s">
        <v>312</v>
      </c>
      <c r="G4" s="46" t="s">
        <v>313</v>
      </c>
      <c r="H4" s="53" t="s">
        <v>314</v>
      </c>
      <c r="I4" s="53" t="s">
        <v>315</v>
      </c>
      <c r="J4" s="46" t="s">
        <v>316</v>
      </c>
    </row>
    <row r="5" ht="14.25" customHeight="true" spans="1:10">
      <c r="A5" s="46">
        <v>1</v>
      </c>
      <c r="B5" s="46">
        <v>2</v>
      </c>
      <c r="C5" s="46">
        <v>3</v>
      </c>
      <c r="D5" s="46">
        <v>4</v>
      </c>
      <c r="E5" s="46">
        <v>5</v>
      </c>
      <c r="F5" s="53">
        <v>6</v>
      </c>
      <c r="G5" s="46">
        <v>7</v>
      </c>
      <c r="H5" s="53">
        <v>8</v>
      </c>
      <c r="I5" s="53">
        <v>9</v>
      </c>
      <c r="J5" s="46">
        <v>10</v>
      </c>
    </row>
    <row r="6" ht="21.8" customHeight="true" spans="1:10">
      <c r="A6" s="47" t="s">
        <v>45</v>
      </c>
      <c r="B6" s="48"/>
      <c r="C6" s="48"/>
      <c r="D6" s="48"/>
      <c r="E6" s="54"/>
      <c r="F6" s="55"/>
      <c r="G6" s="54"/>
      <c r="H6" s="55"/>
      <c r="I6" s="55"/>
      <c r="J6" s="54"/>
    </row>
    <row r="7" ht="60.8" customHeight="true" spans="1:10">
      <c r="A7" s="49" t="s">
        <v>45</v>
      </c>
      <c r="B7" s="50"/>
      <c r="C7" s="50"/>
      <c r="D7" s="50"/>
      <c r="E7" s="47"/>
      <c r="F7" s="50"/>
      <c r="G7" s="47"/>
      <c r="H7" s="50"/>
      <c r="I7" s="50"/>
      <c r="J7" s="57"/>
    </row>
    <row r="8" ht="60.8" customHeight="true" spans="1:10">
      <c r="A8" s="51" t="s">
        <v>503</v>
      </c>
      <c r="B8" s="50" t="s">
        <v>506</v>
      </c>
      <c r="C8" s="50" t="s">
        <v>318</v>
      </c>
      <c r="D8" s="50" t="s">
        <v>345</v>
      </c>
      <c r="E8" s="47" t="s">
        <v>507</v>
      </c>
      <c r="F8" s="50" t="s">
        <v>321</v>
      </c>
      <c r="G8" s="47" t="s">
        <v>322</v>
      </c>
      <c r="H8" s="50" t="s">
        <v>323</v>
      </c>
      <c r="I8" s="50" t="s">
        <v>324</v>
      </c>
      <c r="J8" s="57" t="s">
        <v>508</v>
      </c>
    </row>
    <row r="9" ht="60.8" customHeight="true" spans="1:10">
      <c r="A9" s="51" t="s">
        <v>503</v>
      </c>
      <c r="B9" s="50" t="s">
        <v>506</v>
      </c>
      <c r="C9" s="50" t="s">
        <v>318</v>
      </c>
      <c r="D9" s="50" t="s">
        <v>351</v>
      </c>
      <c r="E9" s="47" t="s">
        <v>509</v>
      </c>
      <c r="F9" s="50" t="s">
        <v>416</v>
      </c>
      <c r="G9" s="47" t="s">
        <v>510</v>
      </c>
      <c r="H9" s="50" t="s">
        <v>511</v>
      </c>
      <c r="I9" s="50" t="s">
        <v>324</v>
      </c>
      <c r="J9" s="57" t="s">
        <v>512</v>
      </c>
    </row>
    <row r="10" ht="60.8" customHeight="true" spans="1:10">
      <c r="A10" s="51" t="s">
        <v>503</v>
      </c>
      <c r="B10" s="50" t="s">
        <v>506</v>
      </c>
      <c r="C10" s="50" t="s">
        <v>354</v>
      </c>
      <c r="D10" s="50" t="s">
        <v>355</v>
      </c>
      <c r="E10" s="47" t="s">
        <v>513</v>
      </c>
      <c r="F10" s="50" t="s">
        <v>327</v>
      </c>
      <c r="G10" s="47" t="s">
        <v>421</v>
      </c>
      <c r="H10" s="50"/>
      <c r="I10" s="50" t="s">
        <v>387</v>
      </c>
      <c r="J10" s="57" t="s">
        <v>514</v>
      </c>
    </row>
    <row r="11" ht="60.8" customHeight="true" spans="1:10">
      <c r="A11" s="51" t="s">
        <v>503</v>
      </c>
      <c r="B11" s="50" t="s">
        <v>506</v>
      </c>
      <c r="C11" s="50" t="s">
        <v>361</v>
      </c>
      <c r="D11" s="50" t="s">
        <v>362</v>
      </c>
      <c r="E11" s="47" t="s">
        <v>515</v>
      </c>
      <c r="F11" s="50" t="s">
        <v>327</v>
      </c>
      <c r="G11" s="47" t="s">
        <v>364</v>
      </c>
      <c r="H11" s="50" t="s">
        <v>323</v>
      </c>
      <c r="I11" s="50" t="s">
        <v>324</v>
      </c>
      <c r="J11" s="57" t="s">
        <v>516</v>
      </c>
    </row>
  </sheetData>
  <mergeCells count="4">
    <mergeCell ref="A2:J2"/>
    <mergeCell ref="A3:H3"/>
    <mergeCell ref="A8:A11"/>
    <mergeCell ref="B8:B11"/>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H11"/>
  <sheetViews>
    <sheetView showZeros="0" workbookViewId="0">
      <selection activeCell="A11" sqref="A11"/>
    </sheetView>
  </sheetViews>
  <sheetFormatPr defaultColWidth="8.85" defaultRowHeight="15" customHeight="true" outlineLevelCol="7"/>
  <cols>
    <col min="1" max="1" width="36.0333333333333" customWidth="true"/>
    <col min="2" max="2" width="19.7416666666667" customWidth="true"/>
    <col min="3" max="3" width="33.3166666666667" customWidth="true"/>
    <col min="4" max="4" width="34.7416666666667" customWidth="true"/>
    <col min="5" max="5" width="14.45" customWidth="true"/>
    <col min="6" max="6" width="17.175" customWidth="true"/>
    <col min="7" max="7" width="17.3166666666667" customWidth="true"/>
    <col min="8" max="8" width="28.3166666666667" customWidth="true"/>
  </cols>
  <sheetData>
    <row r="1" ht="18.75" customHeight="true" spans="1:8">
      <c r="A1" s="34"/>
      <c r="B1" s="34"/>
      <c r="C1" s="34"/>
      <c r="D1" s="34"/>
      <c r="E1" s="34"/>
      <c r="F1" s="34"/>
      <c r="G1" s="34"/>
      <c r="H1" s="40" t="s">
        <v>517</v>
      </c>
    </row>
    <row r="2" ht="30.65" customHeight="true" spans="1:8">
      <c r="A2" s="35" t="s">
        <v>518</v>
      </c>
      <c r="B2" s="35"/>
      <c r="C2" s="35"/>
      <c r="D2" s="35"/>
      <c r="E2" s="35"/>
      <c r="F2" s="35"/>
      <c r="G2" s="35"/>
      <c r="H2" s="35"/>
    </row>
    <row r="3" ht="18.75" customHeight="true" spans="1:8">
      <c r="A3" s="34" t="str">
        <f>"单位名称："&amp;"云南省人民政府外事办公室"</f>
        <v>单位名称：云南省人民政府外事办公室</v>
      </c>
      <c r="B3" s="34"/>
      <c r="C3" s="34"/>
      <c r="D3" s="34"/>
      <c r="E3" s="34"/>
      <c r="F3" s="34"/>
      <c r="G3" s="34"/>
      <c r="H3" s="34"/>
    </row>
    <row r="4" ht="18.75" customHeight="true" spans="1:8">
      <c r="A4" s="36" t="s">
        <v>147</v>
      </c>
      <c r="B4" s="36" t="s">
        <v>519</v>
      </c>
      <c r="C4" s="36" t="s">
        <v>520</v>
      </c>
      <c r="D4" s="36" t="s">
        <v>521</v>
      </c>
      <c r="E4" s="36" t="s">
        <v>522</v>
      </c>
      <c r="F4" s="36" t="s">
        <v>523</v>
      </c>
      <c r="G4" s="36"/>
      <c r="H4" s="36"/>
    </row>
    <row r="5" ht="18.75" customHeight="true" spans="1:8">
      <c r="A5" s="36"/>
      <c r="B5" s="36"/>
      <c r="C5" s="36"/>
      <c r="D5" s="36"/>
      <c r="E5" s="36"/>
      <c r="F5" s="36" t="s">
        <v>442</v>
      </c>
      <c r="G5" s="36" t="s">
        <v>524</v>
      </c>
      <c r="H5" s="36" t="s">
        <v>525</v>
      </c>
    </row>
    <row r="6" ht="18.75" customHeight="true" spans="1:8">
      <c r="A6" s="37" t="s">
        <v>129</v>
      </c>
      <c r="B6" s="37" t="s">
        <v>130</v>
      </c>
      <c r="C6" s="37" t="s">
        <v>131</v>
      </c>
      <c r="D6" s="37" t="s">
        <v>132</v>
      </c>
      <c r="E6" s="37" t="s">
        <v>133</v>
      </c>
      <c r="F6" s="37" t="s">
        <v>134</v>
      </c>
      <c r="G6" s="37" t="s">
        <v>526</v>
      </c>
      <c r="H6" s="37" t="s">
        <v>527</v>
      </c>
    </row>
    <row r="7" ht="29.9" customHeight="true" spans="1:8">
      <c r="A7" s="38" t="s">
        <v>45</v>
      </c>
      <c r="B7" s="38"/>
      <c r="C7" s="38"/>
      <c r="D7" s="38"/>
      <c r="E7" s="36"/>
      <c r="F7" s="41">
        <v>3</v>
      </c>
      <c r="G7" s="42"/>
      <c r="H7" s="42">
        <v>5096000</v>
      </c>
    </row>
    <row r="8" ht="29.9" customHeight="true" spans="1:8">
      <c r="A8" s="39" t="s">
        <v>45</v>
      </c>
      <c r="B8" s="38" t="s">
        <v>528</v>
      </c>
      <c r="C8" s="38" t="s">
        <v>529</v>
      </c>
      <c r="D8" s="38" t="s">
        <v>530</v>
      </c>
      <c r="E8" s="36" t="s">
        <v>450</v>
      </c>
      <c r="F8" s="41">
        <v>1</v>
      </c>
      <c r="G8" s="42">
        <v>1200000</v>
      </c>
      <c r="H8" s="42">
        <v>1200000</v>
      </c>
    </row>
    <row r="9" ht="20.15" customHeight="true" spans="1:8">
      <c r="A9" s="36" t="s">
        <v>30</v>
      </c>
      <c r="B9" s="36"/>
      <c r="C9" s="36"/>
      <c r="D9" s="36"/>
      <c r="E9" s="36"/>
      <c r="F9" s="41">
        <v>3</v>
      </c>
      <c r="G9" s="42"/>
      <c r="H9" s="42">
        <v>5096000</v>
      </c>
    </row>
    <row r="10" ht="19.5" customHeight="true" spans="1:8">
      <c r="A10" s="38" t="s">
        <v>531</v>
      </c>
      <c r="B10" s="38"/>
      <c r="C10" s="38"/>
      <c r="D10" s="38"/>
      <c r="E10" s="38"/>
      <c r="F10" s="43"/>
      <c r="G10" s="44"/>
      <c r="H10" s="44"/>
    </row>
    <row r="11" customHeight="true" spans="1:1">
      <c r="A11" t="s">
        <v>144</v>
      </c>
    </row>
  </sheetData>
  <mergeCells count="9">
    <mergeCell ref="A2:H2"/>
    <mergeCell ref="F4:H4"/>
    <mergeCell ref="A9:E9"/>
    <mergeCell ref="A10:H10"/>
    <mergeCell ref="A4:A5"/>
    <mergeCell ref="B4:B5"/>
    <mergeCell ref="C4:C5"/>
    <mergeCell ref="D4:D5"/>
    <mergeCell ref="E4:E5"/>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K10"/>
  <sheetViews>
    <sheetView showZeros="0" workbookViewId="0">
      <selection activeCell="A1" sqref="A1"/>
    </sheetView>
  </sheetViews>
  <sheetFormatPr defaultColWidth="9.14166666666667" defaultRowHeight="14.25" customHeight="true"/>
  <cols>
    <col min="1" max="1" width="16.3166666666667" customWidth="true"/>
    <col min="2" max="2" width="29.0333333333333" customWidth="true"/>
    <col min="3" max="3" width="23.85" customWidth="true"/>
    <col min="4" max="7" width="19.6" customWidth="true"/>
    <col min="8" max="8" width="15.425" customWidth="true"/>
    <col min="9" max="11" width="19.6" customWidth="true"/>
  </cols>
  <sheetData>
    <row r="1" ht="13.5" customHeight="true" spans="4:11">
      <c r="D1" s="1"/>
      <c r="E1" s="1"/>
      <c r="F1" s="1"/>
      <c r="G1" s="1"/>
      <c r="K1" s="18" t="s">
        <v>532</v>
      </c>
    </row>
    <row r="2" ht="27.75" customHeight="true" spans="1:11">
      <c r="A2" s="27" t="s">
        <v>533</v>
      </c>
      <c r="B2" s="27"/>
      <c r="C2" s="27"/>
      <c r="D2" s="27"/>
      <c r="E2" s="27"/>
      <c r="F2" s="27"/>
      <c r="G2" s="27"/>
      <c r="H2" s="27"/>
      <c r="I2" s="27"/>
      <c r="J2" s="27"/>
      <c r="K2" s="27"/>
    </row>
    <row r="3" ht="13.5" customHeight="true" spans="1:11">
      <c r="A3" s="3" t="str">
        <f>"单位名称："&amp;"云南省人民政府外事办公室"</f>
        <v>单位名称：云南省人民政府外事办公室</v>
      </c>
      <c r="B3" s="4"/>
      <c r="C3" s="4"/>
      <c r="D3" s="4"/>
      <c r="E3" s="4"/>
      <c r="F3" s="4"/>
      <c r="G3" s="4"/>
      <c r="H3" s="19"/>
      <c r="I3" s="19"/>
      <c r="J3" s="19"/>
      <c r="K3" s="20" t="s">
        <v>137</v>
      </c>
    </row>
    <row r="4" ht="21.75" customHeight="true" spans="1:11">
      <c r="A4" s="5" t="s">
        <v>261</v>
      </c>
      <c r="B4" s="5" t="s">
        <v>149</v>
      </c>
      <c r="C4" s="5" t="s">
        <v>262</v>
      </c>
      <c r="D4" s="6" t="s">
        <v>150</v>
      </c>
      <c r="E4" s="6" t="s">
        <v>151</v>
      </c>
      <c r="F4" s="6" t="s">
        <v>152</v>
      </c>
      <c r="G4" s="6" t="s">
        <v>153</v>
      </c>
      <c r="H4" s="24" t="s">
        <v>30</v>
      </c>
      <c r="I4" s="21" t="s">
        <v>534</v>
      </c>
      <c r="J4" s="22"/>
      <c r="K4" s="23"/>
    </row>
    <row r="5" ht="21.75" customHeight="true" spans="1:11">
      <c r="A5" s="7"/>
      <c r="B5" s="7"/>
      <c r="C5" s="7"/>
      <c r="D5" s="8"/>
      <c r="E5" s="8"/>
      <c r="F5" s="8"/>
      <c r="G5" s="8"/>
      <c r="H5" s="31"/>
      <c r="I5" s="6" t="s">
        <v>33</v>
      </c>
      <c r="J5" s="6" t="s">
        <v>34</v>
      </c>
      <c r="K5" s="6" t="s">
        <v>35</v>
      </c>
    </row>
    <row r="6" ht="40.5" customHeight="true" spans="1:11">
      <c r="A6" s="9"/>
      <c r="B6" s="9"/>
      <c r="C6" s="9"/>
      <c r="D6" s="10"/>
      <c r="E6" s="10"/>
      <c r="F6" s="10"/>
      <c r="G6" s="10"/>
      <c r="H6" s="25"/>
      <c r="I6" s="10" t="s">
        <v>32</v>
      </c>
      <c r="J6" s="10"/>
      <c r="K6" s="10"/>
    </row>
    <row r="7" ht="15" customHeight="true" spans="1:11">
      <c r="A7" s="11">
        <v>1</v>
      </c>
      <c r="B7" s="11">
        <v>2</v>
      </c>
      <c r="C7" s="11">
        <v>3</v>
      </c>
      <c r="D7" s="11">
        <v>4</v>
      </c>
      <c r="E7" s="11">
        <v>5</v>
      </c>
      <c r="F7" s="11">
        <v>6</v>
      </c>
      <c r="G7" s="11">
        <v>7</v>
      </c>
      <c r="H7" s="11">
        <v>8</v>
      </c>
      <c r="I7" s="11">
        <v>9</v>
      </c>
      <c r="J7" s="33">
        <v>10</v>
      </c>
      <c r="K7" s="33">
        <v>11</v>
      </c>
    </row>
    <row r="8" ht="30.65" customHeight="true" spans="1:11">
      <c r="A8" s="28"/>
      <c r="B8" s="12"/>
      <c r="C8" s="28"/>
      <c r="D8" s="28"/>
      <c r="E8" s="28"/>
      <c r="F8" s="28"/>
      <c r="G8" s="28"/>
      <c r="H8" s="26"/>
      <c r="I8" s="26"/>
      <c r="J8" s="26"/>
      <c r="K8" s="26"/>
    </row>
    <row r="9" ht="30.65" customHeight="true" spans="1:11">
      <c r="A9" s="12"/>
      <c r="B9" s="12"/>
      <c r="C9" s="12"/>
      <c r="D9" s="12"/>
      <c r="E9" s="12"/>
      <c r="F9" s="12"/>
      <c r="G9" s="12"/>
      <c r="H9" s="26"/>
      <c r="I9" s="26"/>
      <c r="J9" s="26"/>
      <c r="K9" s="26"/>
    </row>
    <row r="10" ht="18.75" customHeight="true" spans="1:11">
      <c r="A10" s="29" t="s">
        <v>112</v>
      </c>
      <c r="B10" s="30"/>
      <c r="C10" s="30"/>
      <c r="D10" s="30"/>
      <c r="E10" s="30"/>
      <c r="F10" s="30"/>
      <c r="G10" s="32"/>
      <c r="H10" s="26"/>
      <c r="I10" s="26"/>
      <c r="J10" s="26"/>
      <c r="K10" s="2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G27"/>
  <sheetViews>
    <sheetView showZeros="0" tabSelected="1" topLeftCell="A5" workbookViewId="0">
      <selection activeCell="C23" sqref="C23"/>
    </sheetView>
  </sheetViews>
  <sheetFormatPr defaultColWidth="9.14166666666667" defaultRowHeight="14.25" customHeight="true" outlineLevelCol="6"/>
  <cols>
    <col min="1" max="1" width="37.7416666666667" customWidth="true"/>
    <col min="2" max="2" width="28" customWidth="true"/>
    <col min="3" max="3" width="37.6" customWidth="true"/>
    <col min="4" max="4" width="17.0333333333333" customWidth="true"/>
    <col min="5" max="7" width="27.0333333333333" customWidth="true"/>
  </cols>
  <sheetData>
    <row r="1" ht="13.5" customHeight="true" spans="4:7">
      <c r="D1" s="1"/>
      <c r="G1" s="18" t="s">
        <v>535</v>
      </c>
    </row>
    <row r="2" ht="27.75" customHeight="true" spans="1:7">
      <c r="A2" s="2" t="s">
        <v>536</v>
      </c>
      <c r="B2" s="2"/>
      <c r="C2" s="2"/>
      <c r="D2" s="2"/>
      <c r="E2" s="2"/>
      <c r="F2" s="2"/>
      <c r="G2" s="2"/>
    </row>
    <row r="3" ht="13.5" customHeight="true" spans="1:7">
      <c r="A3" s="3" t="str">
        <f>"单位名称："&amp;"云南省人民政府外事办公室"</f>
        <v>单位名称：云南省人民政府外事办公室</v>
      </c>
      <c r="B3" s="4"/>
      <c r="C3" s="4"/>
      <c r="D3" s="4"/>
      <c r="E3" s="19"/>
      <c r="F3" s="19"/>
      <c r="G3" s="20" t="s">
        <v>137</v>
      </c>
    </row>
    <row r="4" ht="21.75" customHeight="true" spans="1:7">
      <c r="A4" s="5" t="s">
        <v>262</v>
      </c>
      <c r="B4" s="5" t="s">
        <v>261</v>
      </c>
      <c r="C4" s="5" t="s">
        <v>149</v>
      </c>
      <c r="D4" s="6" t="s">
        <v>537</v>
      </c>
      <c r="E4" s="21" t="s">
        <v>33</v>
      </c>
      <c r="F4" s="22"/>
      <c r="G4" s="23"/>
    </row>
    <row r="5" ht="21.75" customHeight="true" spans="1:7">
      <c r="A5" s="7"/>
      <c r="B5" s="7"/>
      <c r="C5" s="7"/>
      <c r="D5" s="8"/>
      <c r="E5" s="24" t="s">
        <v>538</v>
      </c>
      <c r="F5" s="6" t="s">
        <v>539</v>
      </c>
      <c r="G5" s="6" t="s">
        <v>540</v>
      </c>
    </row>
    <row r="6" ht="40.5" customHeight="true" spans="1:7">
      <c r="A6" s="9"/>
      <c r="B6" s="9"/>
      <c r="C6" s="9"/>
      <c r="D6" s="10"/>
      <c r="E6" s="25"/>
      <c r="F6" s="10" t="s">
        <v>32</v>
      </c>
      <c r="G6" s="10"/>
    </row>
    <row r="7" ht="15" customHeight="true" spans="1:7">
      <c r="A7" s="11">
        <v>1</v>
      </c>
      <c r="B7" s="11">
        <v>2</v>
      </c>
      <c r="C7" s="11">
        <v>3</v>
      </c>
      <c r="D7" s="11">
        <v>4</v>
      </c>
      <c r="E7" s="11">
        <v>5</v>
      </c>
      <c r="F7" s="11">
        <v>6</v>
      </c>
      <c r="G7" s="11">
        <v>7</v>
      </c>
    </row>
    <row r="8" ht="29.9" customHeight="true" spans="1:7">
      <c r="A8" s="12" t="s">
        <v>45</v>
      </c>
      <c r="B8" s="13"/>
      <c r="C8" s="13"/>
      <c r="D8" s="12"/>
      <c r="E8" s="26">
        <v>44754490</v>
      </c>
      <c r="F8" s="26">
        <v>42768490</v>
      </c>
      <c r="G8" s="26">
        <v>42768490</v>
      </c>
    </row>
    <row r="9" ht="29.9" customHeight="true" spans="1:7">
      <c r="A9" s="12"/>
      <c r="B9" s="12"/>
      <c r="C9" s="12"/>
      <c r="D9" s="12" t="s">
        <v>541</v>
      </c>
      <c r="E9" s="26">
        <v>8750000</v>
      </c>
      <c r="F9" s="26">
        <v>8750000</v>
      </c>
      <c r="G9" s="26">
        <v>8750000</v>
      </c>
    </row>
    <row r="10" ht="29.9" customHeight="true" spans="1:7">
      <c r="A10" s="14"/>
      <c r="B10" s="12" t="s">
        <v>542</v>
      </c>
      <c r="C10" s="12"/>
      <c r="D10" s="12" t="s">
        <v>541</v>
      </c>
      <c r="E10" s="26">
        <v>5800000</v>
      </c>
      <c r="F10" s="26">
        <v>5800000</v>
      </c>
      <c r="G10" s="26">
        <v>5800000</v>
      </c>
    </row>
    <row r="11" ht="29.9" customHeight="true" spans="1:7">
      <c r="A11" s="14"/>
      <c r="B11" s="12" t="s">
        <v>542</v>
      </c>
      <c r="C11" s="12" t="s">
        <v>265</v>
      </c>
      <c r="D11" s="12" t="s">
        <v>541</v>
      </c>
      <c r="E11" s="26">
        <v>3590000</v>
      </c>
      <c r="F11" s="26">
        <v>3590000</v>
      </c>
      <c r="G11" s="26">
        <v>3590000</v>
      </c>
    </row>
    <row r="12" ht="29.9" customHeight="true" spans="1:7">
      <c r="A12" s="14"/>
      <c r="B12" s="12" t="s">
        <v>542</v>
      </c>
      <c r="C12" s="12"/>
      <c r="D12" s="12" t="s">
        <v>541</v>
      </c>
      <c r="E12" s="26">
        <v>2400000</v>
      </c>
      <c r="F12" s="26">
        <v>2400000</v>
      </c>
      <c r="G12" s="26">
        <v>2400000</v>
      </c>
    </row>
    <row r="13" ht="29.9" customHeight="true" spans="1:7">
      <c r="A13" s="14"/>
      <c r="B13" s="12" t="s">
        <v>543</v>
      </c>
      <c r="C13" s="12"/>
      <c r="D13" s="12" t="s">
        <v>541</v>
      </c>
      <c r="E13" s="26">
        <v>1517090</v>
      </c>
      <c r="F13" s="26">
        <v>1517090</v>
      </c>
      <c r="G13" s="26">
        <v>1517090</v>
      </c>
    </row>
    <row r="14" ht="29.9" customHeight="true" spans="1:7">
      <c r="A14" s="14"/>
      <c r="B14" s="12" t="s">
        <v>543</v>
      </c>
      <c r="C14" s="12"/>
      <c r="D14" s="12" t="s">
        <v>541</v>
      </c>
      <c r="E14" s="26">
        <v>1896000</v>
      </c>
      <c r="F14" s="26"/>
      <c r="G14" s="26"/>
    </row>
    <row r="15" ht="29.9" customHeight="true" spans="1:7">
      <c r="A15" s="14"/>
      <c r="B15" s="12" t="s">
        <v>543</v>
      </c>
      <c r="C15" s="12"/>
      <c r="D15" s="12" t="s">
        <v>541</v>
      </c>
      <c r="E15" s="26">
        <v>171400</v>
      </c>
      <c r="F15" s="26">
        <v>171400</v>
      </c>
      <c r="G15" s="26">
        <v>171400</v>
      </c>
    </row>
    <row r="16" ht="29.9" customHeight="true" spans="1:7">
      <c r="A16" s="14"/>
      <c r="B16" s="12" t="s">
        <v>543</v>
      </c>
      <c r="C16" s="12" t="s">
        <v>285</v>
      </c>
      <c r="D16" s="12" t="s">
        <v>541</v>
      </c>
      <c r="E16" s="26">
        <v>60000</v>
      </c>
      <c r="F16" s="26">
        <v>60000</v>
      </c>
      <c r="G16" s="26">
        <v>60000</v>
      </c>
    </row>
    <row r="17" ht="29.9" customHeight="true" spans="1:7">
      <c r="A17" s="14"/>
      <c r="B17" s="12" t="s">
        <v>543</v>
      </c>
      <c r="C17" s="12" t="s">
        <v>281</v>
      </c>
      <c r="D17" s="12" t="s">
        <v>541</v>
      </c>
      <c r="E17" s="26">
        <v>90000</v>
      </c>
      <c r="F17" s="26"/>
      <c r="G17" s="26"/>
    </row>
    <row r="18" ht="29.9" customHeight="true" spans="1:7">
      <c r="A18" s="14"/>
      <c r="B18" s="12" t="s">
        <v>544</v>
      </c>
      <c r="C18" s="12"/>
      <c r="D18" s="12" t="s">
        <v>541</v>
      </c>
      <c r="E18" s="26">
        <v>14480000</v>
      </c>
      <c r="F18" s="26">
        <v>14480000</v>
      </c>
      <c r="G18" s="26">
        <v>14480000</v>
      </c>
    </row>
    <row r="19" ht="29.9" customHeight="true" spans="1:7">
      <c r="A19" s="14"/>
      <c r="B19" s="12" t="s">
        <v>545</v>
      </c>
      <c r="C19" s="12" t="s">
        <v>503</v>
      </c>
      <c r="D19" s="12" t="s">
        <v>546</v>
      </c>
      <c r="E19" s="26">
        <v>6000000</v>
      </c>
      <c r="F19" s="26">
        <v>6000000</v>
      </c>
      <c r="G19" s="26">
        <v>6000000</v>
      </c>
    </row>
    <row r="20" ht="29.9" customHeight="true" spans="1:7">
      <c r="A20" s="12" t="s">
        <v>48</v>
      </c>
      <c r="B20" s="14"/>
      <c r="C20" s="14"/>
      <c r="D20" s="14"/>
      <c r="E20" s="26">
        <v>11932500</v>
      </c>
      <c r="F20" s="26">
        <v>11932500</v>
      </c>
      <c r="G20" s="26">
        <v>11932500</v>
      </c>
    </row>
    <row r="21" ht="29.9" customHeight="true" spans="1:7">
      <c r="A21" s="14"/>
      <c r="B21" s="12"/>
      <c r="C21" s="12"/>
      <c r="D21" s="12" t="s">
        <v>541</v>
      </c>
      <c r="E21" s="26">
        <v>820000</v>
      </c>
      <c r="F21" s="26">
        <v>820000</v>
      </c>
      <c r="G21" s="26">
        <v>820000</v>
      </c>
    </row>
    <row r="22" ht="29.9" customHeight="true" spans="1:7">
      <c r="A22" s="14"/>
      <c r="B22" s="12" t="s">
        <v>542</v>
      </c>
      <c r="C22" s="12"/>
      <c r="D22" s="12" t="s">
        <v>541</v>
      </c>
      <c r="E22" s="26">
        <v>362500</v>
      </c>
      <c r="F22" s="26">
        <v>362500</v>
      </c>
      <c r="G22" s="26">
        <v>362500</v>
      </c>
    </row>
    <row r="23" ht="29.9" customHeight="true" spans="1:7">
      <c r="A23" s="14"/>
      <c r="B23" s="12" t="s">
        <v>544</v>
      </c>
      <c r="C23" s="12"/>
      <c r="D23" s="12" t="s">
        <v>541</v>
      </c>
      <c r="E23" s="26">
        <v>10750000</v>
      </c>
      <c r="F23" s="26">
        <v>10750000</v>
      </c>
      <c r="G23" s="26">
        <v>10750000</v>
      </c>
    </row>
    <row r="24" ht="29.9" customHeight="true" spans="1:7">
      <c r="A24" s="12" t="s">
        <v>50</v>
      </c>
      <c r="B24" s="14"/>
      <c r="C24" s="14"/>
      <c r="D24" s="14"/>
      <c r="E24" s="26">
        <v>1139000</v>
      </c>
      <c r="F24" s="26">
        <v>1139000</v>
      </c>
      <c r="G24" s="26">
        <v>1139000</v>
      </c>
    </row>
    <row r="25" ht="29.9" customHeight="true" spans="1:7">
      <c r="A25" s="14"/>
      <c r="B25" s="12" t="s">
        <v>547</v>
      </c>
      <c r="C25" s="12" t="s">
        <v>300</v>
      </c>
      <c r="D25" s="12" t="s">
        <v>541</v>
      </c>
      <c r="E25" s="26">
        <v>1139000</v>
      </c>
      <c r="F25" s="26">
        <v>1139000</v>
      </c>
      <c r="G25" s="26">
        <v>1139000</v>
      </c>
    </row>
    <row r="26" ht="18.75" customHeight="true" spans="1:7">
      <c r="A26" s="15" t="s">
        <v>30</v>
      </c>
      <c r="B26" s="16" t="s">
        <v>548</v>
      </c>
      <c r="C26" s="16"/>
      <c r="D26" s="17"/>
      <c r="E26" s="26">
        <v>57825990</v>
      </c>
      <c r="F26" s="26">
        <v>55839990</v>
      </c>
      <c r="G26" s="26">
        <v>55839990</v>
      </c>
    </row>
    <row r="27" customHeight="true" spans="1:1">
      <c r="A27" t="s">
        <v>144</v>
      </c>
    </row>
  </sheetData>
  <mergeCells count="11">
    <mergeCell ref="A2:G2"/>
    <mergeCell ref="A3:D3"/>
    <mergeCell ref="E4:G4"/>
    <mergeCell ref="A26:D26"/>
    <mergeCell ref="A4:A6"/>
    <mergeCell ref="B4:B6"/>
    <mergeCell ref="C4:C6"/>
    <mergeCell ref="D4:D6"/>
    <mergeCell ref="E5:E6"/>
    <mergeCell ref="F5:F6"/>
    <mergeCell ref="G5:G6"/>
  </mergeCells>
  <pageMargins left="0.75" right="0.75" top="1" bottom="1" header="0.5" footer="0.5"/>
  <pageSetup paperSize="9" scale="6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S12"/>
  <sheetViews>
    <sheetView showZeros="0" topLeftCell="G1" workbookViewId="0">
      <selection activeCell="A1" sqref="A1"/>
    </sheetView>
  </sheetViews>
  <sheetFormatPr defaultColWidth="8" defaultRowHeight="14.25" customHeight="true"/>
  <cols>
    <col min="1" max="1" width="21.1416666666667" customWidth="true"/>
    <col min="2" max="2" width="35.2833333333333" customWidth="true"/>
    <col min="3" max="19" width="16.175" customWidth="true"/>
  </cols>
  <sheetData>
    <row r="1" ht="12" customHeight="true" spans="1:18">
      <c r="A1" s="150"/>
      <c r="J1" s="162"/>
      <c r="R1" s="18" t="s">
        <v>26</v>
      </c>
    </row>
    <row r="2" ht="36" customHeight="true" spans="1:19">
      <c r="A2" s="151" t="s">
        <v>27</v>
      </c>
      <c r="B2" s="27"/>
      <c r="C2" s="27"/>
      <c r="D2" s="27"/>
      <c r="E2" s="27"/>
      <c r="F2" s="27"/>
      <c r="G2" s="27"/>
      <c r="H2" s="27"/>
      <c r="I2" s="27"/>
      <c r="J2" s="52"/>
      <c r="K2" s="27"/>
      <c r="L2" s="27"/>
      <c r="M2" s="27"/>
      <c r="N2" s="27"/>
      <c r="O2" s="27"/>
      <c r="P2" s="27"/>
      <c r="Q2" s="27"/>
      <c r="R2" s="27"/>
      <c r="S2" s="27"/>
    </row>
    <row r="3" ht="20.25" customHeight="true" spans="1:19">
      <c r="A3" s="99" t="str">
        <f>"单位名称："&amp;"云南省人民政府外事办公室"</f>
        <v>单位名称：云南省人民政府外事办公室</v>
      </c>
      <c r="B3" s="19"/>
      <c r="C3" s="19"/>
      <c r="D3" s="19"/>
      <c r="E3" s="19"/>
      <c r="F3" s="19"/>
      <c r="G3" s="19"/>
      <c r="H3" s="19"/>
      <c r="I3" s="19"/>
      <c r="J3" s="163"/>
      <c r="K3" s="19"/>
      <c r="L3" s="19"/>
      <c r="M3" s="19"/>
      <c r="N3" s="20"/>
      <c r="O3" s="20"/>
      <c r="P3" s="20"/>
      <c r="Q3" s="20"/>
      <c r="R3" s="20" t="s">
        <v>2</v>
      </c>
      <c r="S3" s="20" t="s">
        <v>2</v>
      </c>
    </row>
    <row r="4" ht="18.75" customHeight="true" spans="1:19">
      <c r="A4" s="152" t="s">
        <v>28</v>
      </c>
      <c r="B4" s="153" t="s">
        <v>29</v>
      </c>
      <c r="C4" s="153" t="s">
        <v>30</v>
      </c>
      <c r="D4" s="154" t="s">
        <v>31</v>
      </c>
      <c r="E4" s="161"/>
      <c r="F4" s="161"/>
      <c r="G4" s="161"/>
      <c r="H4" s="161"/>
      <c r="I4" s="161"/>
      <c r="J4" s="164"/>
      <c r="K4" s="161"/>
      <c r="L4" s="161"/>
      <c r="M4" s="161"/>
      <c r="N4" s="169"/>
      <c r="O4" s="169" t="s">
        <v>20</v>
      </c>
      <c r="P4" s="169"/>
      <c r="Q4" s="169"/>
      <c r="R4" s="169"/>
      <c r="S4" s="169"/>
    </row>
    <row r="5" ht="18" customHeight="true" spans="1:19">
      <c r="A5" s="155"/>
      <c r="B5" s="156"/>
      <c r="C5" s="156"/>
      <c r="D5" s="156" t="s">
        <v>32</v>
      </c>
      <c r="E5" s="156" t="s">
        <v>33</v>
      </c>
      <c r="F5" s="156" t="s">
        <v>34</v>
      </c>
      <c r="G5" s="156" t="s">
        <v>35</v>
      </c>
      <c r="H5" s="156" t="s">
        <v>36</v>
      </c>
      <c r="I5" s="165" t="s">
        <v>37</v>
      </c>
      <c r="J5" s="166"/>
      <c r="K5" s="165" t="s">
        <v>38</v>
      </c>
      <c r="L5" s="165" t="s">
        <v>39</v>
      </c>
      <c r="M5" s="165" t="s">
        <v>40</v>
      </c>
      <c r="N5" s="170" t="s">
        <v>41</v>
      </c>
      <c r="O5" s="171" t="s">
        <v>32</v>
      </c>
      <c r="P5" s="171" t="s">
        <v>33</v>
      </c>
      <c r="Q5" s="171" t="s">
        <v>34</v>
      </c>
      <c r="R5" s="171" t="s">
        <v>35</v>
      </c>
      <c r="S5" s="171" t="s">
        <v>42</v>
      </c>
    </row>
    <row r="6" ht="29.25" customHeight="true" spans="1:19">
      <c r="A6" s="157"/>
      <c r="B6" s="158"/>
      <c r="C6" s="158"/>
      <c r="D6" s="158"/>
      <c r="E6" s="158"/>
      <c r="F6" s="158"/>
      <c r="G6" s="158"/>
      <c r="H6" s="158"/>
      <c r="I6" s="167" t="s">
        <v>32</v>
      </c>
      <c r="J6" s="167" t="s">
        <v>43</v>
      </c>
      <c r="K6" s="167" t="s">
        <v>38</v>
      </c>
      <c r="L6" s="167" t="s">
        <v>39</v>
      </c>
      <c r="M6" s="167" t="s">
        <v>40</v>
      </c>
      <c r="N6" s="167" t="s">
        <v>41</v>
      </c>
      <c r="O6" s="167"/>
      <c r="P6" s="167"/>
      <c r="Q6" s="167"/>
      <c r="R6" s="167"/>
      <c r="S6" s="167"/>
    </row>
    <row r="7" ht="16.5" customHeight="true" spans="1:19">
      <c r="A7" s="134">
        <v>1</v>
      </c>
      <c r="B7" s="11">
        <v>2</v>
      </c>
      <c r="C7" s="11">
        <v>3</v>
      </c>
      <c r="D7" s="11">
        <v>4</v>
      </c>
      <c r="E7" s="134">
        <v>5</v>
      </c>
      <c r="F7" s="11">
        <v>6</v>
      </c>
      <c r="G7" s="11">
        <v>7</v>
      </c>
      <c r="H7" s="134">
        <v>8</v>
      </c>
      <c r="I7" s="11">
        <v>9</v>
      </c>
      <c r="J7" s="33">
        <v>10</v>
      </c>
      <c r="K7" s="33">
        <v>11</v>
      </c>
      <c r="L7" s="168">
        <v>12</v>
      </c>
      <c r="M7" s="33">
        <v>13</v>
      </c>
      <c r="N7" s="33">
        <v>14</v>
      </c>
      <c r="O7" s="33">
        <v>15</v>
      </c>
      <c r="P7" s="33">
        <v>16</v>
      </c>
      <c r="Q7" s="33">
        <v>17</v>
      </c>
      <c r="R7" s="33">
        <v>18</v>
      </c>
      <c r="S7" s="33">
        <v>19</v>
      </c>
    </row>
    <row r="8" ht="31.4" customHeight="true" spans="1:19">
      <c r="A8" s="28" t="s">
        <v>44</v>
      </c>
      <c r="B8" s="28" t="s">
        <v>45</v>
      </c>
      <c r="C8" s="26">
        <v>106081219.65</v>
      </c>
      <c r="D8" s="126">
        <v>105338619.65</v>
      </c>
      <c r="E8" s="92">
        <v>104130119.65</v>
      </c>
      <c r="F8" s="92"/>
      <c r="G8" s="92"/>
      <c r="H8" s="92"/>
      <c r="I8" s="92">
        <v>1208500</v>
      </c>
      <c r="J8" s="92"/>
      <c r="K8" s="92"/>
      <c r="L8" s="92"/>
      <c r="M8" s="92"/>
      <c r="N8" s="92">
        <v>1208500</v>
      </c>
      <c r="O8" s="92">
        <v>742600</v>
      </c>
      <c r="P8" s="92">
        <v>42600</v>
      </c>
      <c r="Q8" s="92"/>
      <c r="R8" s="92"/>
      <c r="S8" s="92">
        <v>700000</v>
      </c>
    </row>
    <row r="9" ht="31.4" customHeight="true" spans="1:19">
      <c r="A9" s="65" t="s">
        <v>46</v>
      </c>
      <c r="B9" s="65" t="s">
        <v>45</v>
      </c>
      <c r="C9" s="26">
        <v>84070560.48</v>
      </c>
      <c r="D9" s="126">
        <v>83327960.48</v>
      </c>
      <c r="E9" s="92">
        <v>82119460.48</v>
      </c>
      <c r="F9" s="92"/>
      <c r="G9" s="92"/>
      <c r="H9" s="92"/>
      <c r="I9" s="92">
        <v>1208500</v>
      </c>
      <c r="J9" s="92"/>
      <c r="K9" s="92"/>
      <c r="L9" s="92"/>
      <c r="M9" s="92"/>
      <c r="N9" s="92">
        <v>1208500</v>
      </c>
      <c r="O9" s="92">
        <v>742600</v>
      </c>
      <c r="P9" s="92">
        <v>42600</v>
      </c>
      <c r="Q9" s="92"/>
      <c r="R9" s="92"/>
      <c r="S9" s="92">
        <v>700000</v>
      </c>
    </row>
    <row r="10" ht="31.4" customHeight="true" spans="1:19">
      <c r="A10" s="65" t="s">
        <v>47</v>
      </c>
      <c r="B10" s="65" t="s">
        <v>48</v>
      </c>
      <c r="C10" s="26">
        <v>16731116.01</v>
      </c>
      <c r="D10" s="126">
        <v>16731116.01</v>
      </c>
      <c r="E10" s="92">
        <v>16731116.01</v>
      </c>
      <c r="F10" s="92"/>
      <c r="G10" s="92"/>
      <c r="H10" s="92"/>
      <c r="I10" s="92"/>
      <c r="J10" s="92"/>
      <c r="K10" s="92"/>
      <c r="L10" s="92"/>
      <c r="M10" s="92"/>
      <c r="N10" s="92"/>
      <c r="O10" s="92"/>
      <c r="P10" s="92"/>
      <c r="Q10" s="92"/>
      <c r="R10" s="92"/>
      <c r="S10" s="92"/>
    </row>
    <row r="11" ht="31.4" customHeight="true" spans="1:19">
      <c r="A11" s="65" t="s">
        <v>49</v>
      </c>
      <c r="B11" s="65" t="s">
        <v>50</v>
      </c>
      <c r="C11" s="26">
        <v>5279543.16</v>
      </c>
      <c r="D11" s="126">
        <v>5279543.16</v>
      </c>
      <c r="E11" s="92">
        <v>5279543.16</v>
      </c>
      <c r="F11" s="92"/>
      <c r="G11" s="92"/>
      <c r="H11" s="92"/>
      <c r="I11" s="92"/>
      <c r="J11" s="92"/>
      <c r="K11" s="92"/>
      <c r="L11" s="92"/>
      <c r="M11" s="92"/>
      <c r="N11" s="92"/>
      <c r="O11" s="92"/>
      <c r="P11" s="92"/>
      <c r="Q11" s="92"/>
      <c r="R11" s="92"/>
      <c r="S11" s="92"/>
    </row>
    <row r="12" ht="16.5" customHeight="true" spans="1:19">
      <c r="A12" s="159" t="s">
        <v>30</v>
      </c>
      <c r="B12" s="160"/>
      <c r="C12" s="126">
        <v>106081219.65</v>
      </c>
      <c r="D12" s="126">
        <v>105338619.65</v>
      </c>
      <c r="E12" s="92">
        <v>104130119.65</v>
      </c>
      <c r="F12" s="92"/>
      <c r="G12" s="92"/>
      <c r="H12" s="92"/>
      <c r="I12" s="92">
        <v>1208500</v>
      </c>
      <c r="J12" s="92"/>
      <c r="K12" s="92"/>
      <c r="L12" s="92"/>
      <c r="M12" s="92"/>
      <c r="N12" s="92">
        <v>1208500</v>
      </c>
      <c r="O12" s="92">
        <v>742600</v>
      </c>
      <c r="P12" s="92">
        <v>42600</v>
      </c>
      <c r="Q12" s="92"/>
      <c r="R12" s="92"/>
      <c r="S12" s="92">
        <v>700000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O32"/>
  <sheetViews>
    <sheetView showZeros="0" topLeftCell="A9" workbookViewId="0">
      <selection activeCell="A1" sqref="A1"/>
    </sheetView>
  </sheetViews>
  <sheetFormatPr defaultColWidth="9.14166666666667" defaultRowHeight="14.25" customHeight="true"/>
  <cols>
    <col min="1" max="1" width="14.2833333333333" customWidth="true"/>
    <col min="2" max="2" width="32.575" customWidth="true"/>
    <col min="3" max="6" width="18.85" customWidth="true"/>
    <col min="7" max="7" width="21.2833333333333" customWidth="true"/>
    <col min="8" max="9" width="18.85" customWidth="true"/>
    <col min="10" max="10" width="17.85" customWidth="true"/>
    <col min="11" max="15" width="18.85" customWidth="true"/>
  </cols>
  <sheetData>
    <row r="1" ht="15.75" customHeight="true" spans="15:15">
      <c r="O1" s="58" t="s">
        <v>51</v>
      </c>
    </row>
    <row r="2" ht="28.5" customHeight="true" spans="1:15">
      <c r="A2" s="27" t="s">
        <v>52</v>
      </c>
      <c r="B2" s="27"/>
      <c r="C2" s="27"/>
      <c r="D2" s="27"/>
      <c r="E2" s="27"/>
      <c r="F2" s="27"/>
      <c r="G2" s="27"/>
      <c r="H2" s="27"/>
      <c r="I2" s="27"/>
      <c r="J2" s="27"/>
      <c r="K2" s="27"/>
      <c r="L2" s="27"/>
      <c r="M2" s="27"/>
      <c r="N2" s="27"/>
      <c r="O2" s="27"/>
    </row>
    <row r="3" ht="15" customHeight="true" spans="1:15">
      <c r="A3" s="107" t="str">
        <f>"单位名称："&amp;"云南省人民政府外事办公室"</f>
        <v>单位名称：云南省人民政府外事办公室</v>
      </c>
      <c r="B3" s="108"/>
      <c r="C3" s="61"/>
      <c r="D3" s="61"/>
      <c r="E3" s="61"/>
      <c r="F3" s="61"/>
      <c r="G3" s="19"/>
      <c r="H3" s="61"/>
      <c r="I3" s="61"/>
      <c r="J3" s="19"/>
      <c r="K3" s="61"/>
      <c r="L3" s="61"/>
      <c r="M3" s="19"/>
      <c r="N3" s="19"/>
      <c r="O3" s="111" t="s">
        <v>2</v>
      </c>
    </row>
    <row r="4" ht="18.75" customHeight="true" spans="1:15">
      <c r="A4" s="6" t="s">
        <v>53</v>
      </c>
      <c r="B4" s="6" t="s">
        <v>54</v>
      </c>
      <c r="C4" s="24" t="s">
        <v>30</v>
      </c>
      <c r="D4" s="64" t="s">
        <v>33</v>
      </c>
      <c r="E4" s="64"/>
      <c r="F4" s="64"/>
      <c r="G4" s="149" t="s">
        <v>34</v>
      </c>
      <c r="H4" s="6" t="s">
        <v>35</v>
      </c>
      <c r="I4" s="6" t="s">
        <v>55</v>
      </c>
      <c r="J4" s="21" t="s">
        <v>56</v>
      </c>
      <c r="K4" s="72" t="s">
        <v>57</v>
      </c>
      <c r="L4" s="72" t="s">
        <v>58</v>
      </c>
      <c r="M4" s="72" t="s">
        <v>59</v>
      </c>
      <c r="N4" s="72" t="s">
        <v>60</v>
      </c>
      <c r="O4" s="97" t="s">
        <v>61</v>
      </c>
    </row>
    <row r="5" ht="30" customHeight="true" spans="1:15">
      <c r="A5" s="25"/>
      <c r="B5" s="25"/>
      <c r="C5" s="25"/>
      <c r="D5" s="64" t="s">
        <v>32</v>
      </c>
      <c r="E5" s="64" t="s">
        <v>62</v>
      </c>
      <c r="F5" s="64" t="s">
        <v>63</v>
      </c>
      <c r="G5" s="25"/>
      <c r="H5" s="25"/>
      <c r="I5" s="25"/>
      <c r="J5" s="64" t="s">
        <v>32</v>
      </c>
      <c r="K5" s="91" t="s">
        <v>57</v>
      </c>
      <c r="L5" s="91" t="s">
        <v>58</v>
      </c>
      <c r="M5" s="91" t="s">
        <v>59</v>
      </c>
      <c r="N5" s="91" t="s">
        <v>60</v>
      </c>
      <c r="O5" s="91" t="s">
        <v>61</v>
      </c>
    </row>
    <row r="6" ht="16.5" customHeight="true" spans="1:15">
      <c r="A6" s="64">
        <v>1</v>
      </c>
      <c r="B6" s="64">
        <v>2</v>
      </c>
      <c r="C6" s="64">
        <v>3</v>
      </c>
      <c r="D6" s="64">
        <v>4</v>
      </c>
      <c r="E6" s="64">
        <v>5</v>
      </c>
      <c r="F6" s="64">
        <v>6</v>
      </c>
      <c r="G6" s="64">
        <v>7</v>
      </c>
      <c r="H6" s="53">
        <v>8</v>
      </c>
      <c r="I6" s="53">
        <v>9</v>
      </c>
      <c r="J6" s="53">
        <v>10</v>
      </c>
      <c r="K6" s="53">
        <v>11</v>
      </c>
      <c r="L6" s="53">
        <v>12</v>
      </c>
      <c r="M6" s="53">
        <v>13</v>
      </c>
      <c r="N6" s="53">
        <v>14</v>
      </c>
      <c r="O6" s="64">
        <v>15</v>
      </c>
    </row>
    <row r="7" ht="20.25" customHeight="true" spans="1:15">
      <c r="A7" s="28" t="s">
        <v>64</v>
      </c>
      <c r="B7" s="28" t="s">
        <v>65</v>
      </c>
      <c r="C7" s="126">
        <v>93341561.45</v>
      </c>
      <c r="D7" s="126">
        <v>91844779.67</v>
      </c>
      <c r="E7" s="126">
        <v>39976189.67</v>
      </c>
      <c r="F7" s="126">
        <v>51868590</v>
      </c>
      <c r="G7" s="92"/>
      <c r="H7" s="126"/>
      <c r="I7" s="126"/>
      <c r="J7" s="126">
        <v>1496781.78</v>
      </c>
      <c r="K7" s="126"/>
      <c r="L7" s="126"/>
      <c r="M7" s="92"/>
      <c r="N7" s="126"/>
      <c r="O7" s="126">
        <v>1496781.78</v>
      </c>
    </row>
    <row r="8" ht="20.25" customHeight="true" spans="1:15">
      <c r="A8" s="65" t="s">
        <v>66</v>
      </c>
      <c r="B8" s="65" t="s">
        <v>67</v>
      </c>
      <c r="C8" s="126">
        <v>92202561.45</v>
      </c>
      <c r="D8" s="126">
        <v>90705779.67</v>
      </c>
      <c r="E8" s="126">
        <v>39976189.67</v>
      </c>
      <c r="F8" s="126">
        <v>50729590</v>
      </c>
      <c r="G8" s="92"/>
      <c r="H8" s="126"/>
      <c r="I8" s="126"/>
      <c r="J8" s="126">
        <v>1496781.78</v>
      </c>
      <c r="K8" s="126"/>
      <c r="L8" s="126"/>
      <c r="M8" s="92"/>
      <c r="N8" s="126"/>
      <c r="O8" s="126">
        <v>1496781.78</v>
      </c>
    </row>
    <row r="9" ht="20.25" customHeight="true" spans="1:15">
      <c r="A9" s="66" t="s">
        <v>68</v>
      </c>
      <c r="B9" s="66" t="s">
        <v>69</v>
      </c>
      <c r="C9" s="126">
        <v>28722098.82</v>
      </c>
      <c r="D9" s="126">
        <v>28722098.82</v>
      </c>
      <c r="E9" s="126">
        <v>28722098.82</v>
      </c>
      <c r="F9" s="126"/>
      <c r="G9" s="92"/>
      <c r="H9" s="126"/>
      <c r="I9" s="126"/>
      <c r="J9" s="126"/>
      <c r="K9" s="126"/>
      <c r="L9" s="126"/>
      <c r="M9" s="92"/>
      <c r="N9" s="126"/>
      <c r="O9" s="126"/>
    </row>
    <row r="10" ht="20.25" customHeight="true" spans="1:15">
      <c r="A10" s="66" t="s">
        <v>70</v>
      </c>
      <c r="B10" s="66" t="s">
        <v>71</v>
      </c>
      <c r="C10" s="126">
        <v>43542771.78</v>
      </c>
      <c r="D10" s="126">
        <v>43254490</v>
      </c>
      <c r="E10" s="126">
        <v>4500000</v>
      </c>
      <c r="F10" s="126">
        <v>38754490</v>
      </c>
      <c r="G10" s="92"/>
      <c r="H10" s="126"/>
      <c r="I10" s="126"/>
      <c r="J10" s="126">
        <v>288281.78</v>
      </c>
      <c r="K10" s="126"/>
      <c r="L10" s="126"/>
      <c r="M10" s="92"/>
      <c r="N10" s="126"/>
      <c r="O10" s="126">
        <v>288281.78</v>
      </c>
    </row>
    <row r="11" ht="20.25" customHeight="true" spans="1:15">
      <c r="A11" s="66" t="s">
        <v>72</v>
      </c>
      <c r="B11" s="66" t="s">
        <v>73</v>
      </c>
      <c r="C11" s="126">
        <v>2996895.24</v>
      </c>
      <c r="D11" s="126">
        <v>2996895.24</v>
      </c>
      <c r="E11" s="126">
        <v>2996895.24</v>
      </c>
      <c r="F11" s="126"/>
      <c r="G11" s="92"/>
      <c r="H11" s="126"/>
      <c r="I11" s="126"/>
      <c r="J11" s="126"/>
      <c r="K11" s="126"/>
      <c r="L11" s="126"/>
      <c r="M11" s="92"/>
      <c r="N11" s="126"/>
      <c r="O11" s="126"/>
    </row>
    <row r="12" ht="20.25" customHeight="true" spans="1:15">
      <c r="A12" s="66" t="s">
        <v>74</v>
      </c>
      <c r="B12" s="66" t="s">
        <v>75</v>
      </c>
      <c r="C12" s="126">
        <v>3047195.61</v>
      </c>
      <c r="D12" s="126">
        <v>3047195.61</v>
      </c>
      <c r="E12" s="126">
        <v>3047195.61</v>
      </c>
      <c r="F12" s="126"/>
      <c r="G12" s="92"/>
      <c r="H12" s="126"/>
      <c r="I12" s="126"/>
      <c r="J12" s="126"/>
      <c r="K12" s="126"/>
      <c r="L12" s="126"/>
      <c r="M12" s="92"/>
      <c r="N12" s="126"/>
      <c r="O12" s="126"/>
    </row>
    <row r="13" ht="20.25" customHeight="true" spans="1:15">
      <c r="A13" s="66" t="s">
        <v>76</v>
      </c>
      <c r="B13" s="66" t="s">
        <v>77</v>
      </c>
      <c r="C13" s="126">
        <v>13893600</v>
      </c>
      <c r="D13" s="126">
        <v>12685100</v>
      </c>
      <c r="E13" s="126">
        <v>710000</v>
      </c>
      <c r="F13" s="126">
        <v>11975100</v>
      </c>
      <c r="G13" s="92"/>
      <c r="H13" s="126"/>
      <c r="I13" s="126"/>
      <c r="J13" s="126">
        <v>1208500</v>
      </c>
      <c r="K13" s="126"/>
      <c r="L13" s="126"/>
      <c r="M13" s="92"/>
      <c r="N13" s="126"/>
      <c r="O13" s="126">
        <v>1208500</v>
      </c>
    </row>
    <row r="14" ht="20.25" customHeight="true" spans="1:15">
      <c r="A14" s="65" t="s">
        <v>78</v>
      </c>
      <c r="B14" s="65" t="s">
        <v>79</v>
      </c>
      <c r="C14" s="126">
        <v>1139000</v>
      </c>
      <c r="D14" s="126">
        <v>1139000</v>
      </c>
      <c r="E14" s="126"/>
      <c r="F14" s="126">
        <v>1139000</v>
      </c>
      <c r="G14" s="92"/>
      <c r="H14" s="126"/>
      <c r="I14" s="126"/>
      <c r="J14" s="126"/>
      <c r="K14" s="126"/>
      <c r="L14" s="126"/>
      <c r="M14" s="92"/>
      <c r="N14" s="126"/>
      <c r="O14" s="126"/>
    </row>
    <row r="15" ht="20.25" customHeight="true" spans="1:15">
      <c r="A15" s="66" t="s">
        <v>80</v>
      </c>
      <c r="B15" s="66" t="s">
        <v>79</v>
      </c>
      <c r="C15" s="126">
        <v>1139000</v>
      </c>
      <c r="D15" s="126">
        <v>1139000</v>
      </c>
      <c r="E15" s="126"/>
      <c r="F15" s="126">
        <v>1139000</v>
      </c>
      <c r="G15" s="92"/>
      <c r="H15" s="126"/>
      <c r="I15" s="126"/>
      <c r="J15" s="126"/>
      <c r="K15" s="126"/>
      <c r="L15" s="126"/>
      <c r="M15" s="92"/>
      <c r="N15" s="126"/>
      <c r="O15" s="126"/>
    </row>
    <row r="16" ht="20.25" customHeight="true" spans="1:15">
      <c r="A16" s="28" t="s">
        <v>81</v>
      </c>
      <c r="B16" s="28" t="s">
        <v>82</v>
      </c>
      <c r="C16" s="126">
        <v>4168228.62</v>
      </c>
      <c r="D16" s="126">
        <v>4168228.62</v>
      </c>
      <c r="E16" s="126">
        <v>4168228.62</v>
      </c>
      <c r="F16" s="126"/>
      <c r="G16" s="92"/>
      <c r="H16" s="126"/>
      <c r="I16" s="126"/>
      <c r="J16" s="126"/>
      <c r="K16" s="126"/>
      <c r="L16" s="126"/>
      <c r="M16" s="92"/>
      <c r="N16" s="126"/>
      <c r="O16" s="126"/>
    </row>
    <row r="17" ht="20.25" customHeight="true" spans="1:15">
      <c r="A17" s="65" t="s">
        <v>83</v>
      </c>
      <c r="B17" s="65" t="s">
        <v>84</v>
      </c>
      <c r="C17" s="126">
        <v>4120413.33</v>
      </c>
      <c r="D17" s="126">
        <v>4120413.33</v>
      </c>
      <c r="E17" s="126">
        <v>4120413.33</v>
      </c>
      <c r="F17" s="126"/>
      <c r="G17" s="92"/>
      <c r="H17" s="126"/>
      <c r="I17" s="126"/>
      <c r="J17" s="126"/>
      <c r="K17" s="126"/>
      <c r="L17" s="126"/>
      <c r="M17" s="92"/>
      <c r="N17" s="126"/>
      <c r="O17" s="126"/>
    </row>
    <row r="18" ht="20.25" customHeight="true" spans="1:15">
      <c r="A18" s="66" t="s">
        <v>85</v>
      </c>
      <c r="B18" s="66" t="s">
        <v>86</v>
      </c>
      <c r="C18" s="126">
        <v>67050</v>
      </c>
      <c r="D18" s="126">
        <v>67050</v>
      </c>
      <c r="E18" s="126">
        <v>67050</v>
      </c>
      <c r="F18" s="126"/>
      <c r="G18" s="92"/>
      <c r="H18" s="126"/>
      <c r="I18" s="126"/>
      <c r="J18" s="126"/>
      <c r="K18" s="126"/>
      <c r="L18" s="126"/>
      <c r="M18" s="92"/>
      <c r="N18" s="126"/>
      <c r="O18" s="126"/>
    </row>
    <row r="19" ht="20.25" customHeight="true" spans="1:15">
      <c r="A19" s="66" t="s">
        <v>87</v>
      </c>
      <c r="B19" s="66" t="s">
        <v>88</v>
      </c>
      <c r="C19" s="126">
        <v>7020</v>
      </c>
      <c r="D19" s="126">
        <v>7020</v>
      </c>
      <c r="E19" s="126">
        <v>7020</v>
      </c>
      <c r="F19" s="126"/>
      <c r="G19" s="92"/>
      <c r="H19" s="126"/>
      <c r="I19" s="126"/>
      <c r="J19" s="126"/>
      <c r="K19" s="126"/>
      <c r="L19" s="126"/>
      <c r="M19" s="92"/>
      <c r="N19" s="126"/>
      <c r="O19" s="126"/>
    </row>
    <row r="20" ht="20.25" customHeight="true" spans="1:15">
      <c r="A20" s="66" t="s">
        <v>89</v>
      </c>
      <c r="B20" s="66" t="s">
        <v>90</v>
      </c>
      <c r="C20" s="126">
        <v>4046343.33</v>
      </c>
      <c r="D20" s="126">
        <v>4046343.33</v>
      </c>
      <c r="E20" s="126">
        <v>4046343.33</v>
      </c>
      <c r="F20" s="126"/>
      <c r="G20" s="92"/>
      <c r="H20" s="126"/>
      <c r="I20" s="126"/>
      <c r="J20" s="126"/>
      <c r="K20" s="126"/>
      <c r="L20" s="126"/>
      <c r="M20" s="92"/>
      <c r="N20" s="126"/>
      <c r="O20" s="126"/>
    </row>
    <row r="21" ht="20.25" customHeight="true" spans="1:15">
      <c r="A21" s="65" t="s">
        <v>91</v>
      </c>
      <c r="B21" s="65" t="s">
        <v>92</v>
      </c>
      <c r="C21" s="126">
        <v>47815.29</v>
      </c>
      <c r="D21" s="126">
        <v>47815.29</v>
      </c>
      <c r="E21" s="126">
        <v>47815.29</v>
      </c>
      <c r="F21" s="126"/>
      <c r="G21" s="92"/>
      <c r="H21" s="126"/>
      <c r="I21" s="126"/>
      <c r="J21" s="126"/>
      <c r="K21" s="126"/>
      <c r="L21" s="126"/>
      <c r="M21" s="92"/>
      <c r="N21" s="126"/>
      <c r="O21" s="126"/>
    </row>
    <row r="22" ht="20.25" customHeight="true" spans="1:15">
      <c r="A22" s="66" t="s">
        <v>93</v>
      </c>
      <c r="B22" s="66" t="s">
        <v>92</v>
      </c>
      <c r="C22" s="126">
        <v>47815.29</v>
      </c>
      <c r="D22" s="126">
        <v>47815.29</v>
      </c>
      <c r="E22" s="126">
        <v>47815.29</v>
      </c>
      <c r="F22" s="126"/>
      <c r="G22" s="92"/>
      <c r="H22" s="126"/>
      <c r="I22" s="126"/>
      <c r="J22" s="126"/>
      <c r="K22" s="126"/>
      <c r="L22" s="126"/>
      <c r="M22" s="92"/>
      <c r="N22" s="126"/>
      <c r="O22" s="126"/>
    </row>
    <row r="23" ht="20.25" customHeight="true" spans="1:15">
      <c r="A23" s="28" t="s">
        <v>94</v>
      </c>
      <c r="B23" s="28" t="s">
        <v>95</v>
      </c>
      <c r="C23" s="126">
        <v>4898711.79</v>
      </c>
      <c r="D23" s="126">
        <v>4898711.79</v>
      </c>
      <c r="E23" s="126">
        <v>4898711.79</v>
      </c>
      <c r="F23" s="126"/>
      <c r="G23" s="92"/>
      <c r="H23" s="126"/>
      <c r="I23" s="126"/>
      <c r="J23" s="126"/>
      <c r="K23" s="126"/>
      <c r="L23" s="126"/>
      <c r="M23" s="92"/>
      <c r="N23" s="126"/>
      <c r="O23" s="126"/>
    </row>
    <row r="24" ht="20.25" customHeight="true" spans="1:15">
      <c r="A24" s="65" t="s">
        <v>96</v>
      </c>
      <c r="B24" s="65" t="s">
        <v>97</v>
      </c>
      <c r="C24" s="126">
        <v>4898711.79</v>
      </c>
      <c r="D24" s="126">
        <v>4898711.79</v>
      </c>
      <c r="E24" s="126">
        <v>4898711.79</v>
      </c>
      <c r="F24" s="126"/>
      <c r="G24" s="92"/>
      <c r="H24" s="126"/>
      <c r="I24" s="126"/>
      <c r="J24" s="126"/>
      <c r="K24" s="126"/>
      <c r="L24" s="126"/>
      <c r="M24" s="92"/>
      <c r="N24" s="126"/>
      <c r="O24" s="126"/>
    </row>
    <row r="25" ht="20.25" customHeight="true" spans="1:15">
      <c r="A25" s="66" t="s">
        <v>98</v>
      </c>
      <c r="B25" s="66" t="s">
        <v>99</v>
      </c>
      <c r="C25" s="126">
        <v>2640321.82</v>
      </c>
      <c r="D25" s="126">
        <v>2640321.82</v>
      </c>
      <c r="E25" s="126">
        <v>2640321.82</v>
      </c>
      <c r="F25" s="126"/>
      <c r="G25" s="92"/>
      <c r="H25" s="126"/>
      <c r="I25" s="126"/>
      <c r="J25" s="126"/>
      <c r="K25" s="126"/>
      <c r="L25" s="126"/>
      <c r="M25" s="92"/>
      <c r="N25" s="126"/>
      <c r="O25" s="126"/>
    </row>
    <row r="26" ht="20.25" customHeight="true" spans="1:15">
      <c r="A26" s="66" t="s">
        <v>100</v>
      </c>
      <c r="B26" s="66" t="s">
        <v>101</v>
      </c>
      <c r="C26" s="126">
        <v>243332.78</v>
      </c>
      <c r="D26" s="126">
        <v>243332.78</v>
      </c>
      <c r="E26" s="126">
        <v>243332.78</v>
      </c>
      <c r="F26" s="126"/>
      <c r="G26" s="92"/>
      <c r="H26" s="126"/>
      <c r="I26" s="126"/>
      <c r="J26" s="126"/>
      <c r="K26" s="126"/>
      <c r="L26" s="126"/>
      <c r="M26" s="92"/>
      <c r="N26" s="126"/>
      <c r="O26" s="126"/>
    </row>
    <row r="27" ht="20.25" customHeight="true" spans="1:15">
      <c r="A27" s="66" t="s">
        <v>102</v>
      </c>
      <c r="B27" s="66" t="s">
        <v>103</v>
      </c>
      <c r="C27" s="126">
        <v>1897940.19</v>
      </c>
      <c r="D27" s="126">
        <v>1897940.19</v>
      </c>
      <c r="E27" s="126">
        <v>1897940.19</v>
      </c>
      <c r="F27" s="126"/>
      <c r="G27" s="92"/>
      <c r="H27" s="126"/>
      <c r="I27" s="126"/>
      <c r="J27" s="126"/>
      <c r="K27" s="126"/>
      <c r="L27" s="126"/>
      <c r="M27" s="92"/>
      <c r="N27" s="126"/>
      <c r="O27" s="126"/>
    </row>
    <row r="28" ht="20.25" customHeight="true" spans="1:15">
      <c r="A28" s="66" t="s">
        <v>104</v>
      </c>
      <c r="B28" s="66" t="s">
        <v>105</v>
      </c>
      <c r="C28" s="126">
        <v>117117</v>
      </c>
      <c r="D28" s="126">
        <v>117117</v>
      </c>
      <c r="E28" s="126">
        <v>117117</v>
      </c>
      <c r="F28" s="126"/>
      <c r="G28" s="92"/>
      <c r="H28" s="126"/>
      <c r="I28" s="126"/>
      <c r="J28" s="126"/>
      <c r="K28" s="126"/>
      <c r="L28" s="126"/>
      <c r="M28" s="92"/>
      <c r="N28" s="126"/>
      <c r="O28" s="126"/>
    </row>
    <row r="29" ht="20.25" customHeight="true" spans="1:15">
      <c r="A29" s="28" t="s">
        <v>106</v>
      </c>
      <c r="B29" s="28" t="s">
        <v>107</v>
      </c>
      <c r="C29" s="126">
        <v>3260999.57</v>
      </c>
      <c r="D29" s="126">
        <v>3260999.57</v>
      </c>
      <c r="E29" s="126">
        <v>3260999.57</v>
      </c>
      <c r="F29" s="126"/>
      <c r="G29" s="92"/>
      <c r="H29" s="126"/>
      <c r="I29" s="126"/>
      <c r="J29" s="126"/>
      <c r="K29" s="126"/>
      <c r="L29" s="126"/>
      <c r="M29" s="92"/>
      <c r="N29" s="126"/>
      <c r="O29" s="126"/>
    </row>
    <row r="30" ht="20.25" customHeight="true" spans="1:15">
      <c r="A30" s="65" t="s">
        <v>108</v>
      </c>
      <c r="B30" s="65" t="s">
        <v>109</v>
      </c>
      <c r="C30" s="126">
        <v>3260999.57</v>
      </c>
      <c r="D30" s="126">
        <v>3260999.57</v>
      </c>
      <c r="E30" s="126">
        <v>3260999.57</v>
      </c>
      <c r="F30" s="126"/>
      <c r="G30" s="92"/>
      <c r="H30" s="126"/>
      <c r="I30" s="126"/>
      <c r="J30" s="126"/>
      <c r="K30" s="126"/>
      <c r="L30" s="126"/>
      <c r="M30" s="92"/>
      <c r="N30" s="126"/>
      <c r="O30" s="126"/>
    </row>
    <row r="31" ht="20.25" customHeight="true" spans="1:15">
      <c r="A31" s="66" t="s">
        <v>110</v>
      </c>
      <c r="B31" s="66" t="s">
        <v>111</v>
      </c>
      <c r="C31" s="126">
        <v>3260999.57</v>
      </c>
      <c r="D31" s="126">
        <v>3260999.57</v>
      </c>
      <c r="E31" s="126">
        <v>3260999.57</v>
      </c>
      <c r="F31" s="126"/>
      <c r="G31" s="92"/>
      <c r="H31" s="126"/>
      <c r="I31" s="126"/>
      <c r="J31" s="126"/>
      <c r="K31" s="126"/>
      <c r="L31" s="126"/>
      <c r="M31" s="92"/>
      <c r="N31" s="126"/>
      <c r="O31" s="126"/>
    </row>
    <row r="32" ht="17.25" customHeight="true" spans="1:15">
      <c r="A32" s="109" t="s">
        <v>112</v>
      </c>
      <c r="B32" s="110" t="s">
        <v>112</v>
      </c>
      <c r="C32" s="126">
        <v>105669501.43</v>
      </c>
      <c r="D32" s="126">
        <v>104172719.65</v>
      </c>
      <c r="E32" s="126">
        <v>52304129.65</v>
      </c>
      <c r="F32" s="126">
        <v>51868590</v>
      </c>
      <c r="G32" s="92"/>
      <c r="H32" s="126"/>
      <c r="I32" s="126"/>
      <c r="J32" s="126">
        <v>1496781.78</v>
      </c>
      <c r="K32" s="126"/>
      <c r="L32" s="126"/>
      <c r="M32" s="92"/>
      <c r="N32" s="126"/>
      <c r="O32" s="126">
        <v>1496781.78</v>
      </c>
    </row>
  </sheetData>
  <mergeCells count="11">
    <mergeCell ref="A2:O2"/>
    <mergeCell ref="A3:L3"/>
    <mergeCell ref="D4:F4"/>
    <mergeCell ref="J4:O4"/>
    <mergeCell ref="A32:B32"/>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D16"/>
  <sheetViews>
    <sheetView showZeros="0" workbookViewId="0">
      <selection activeCell="A1" sqref="A1"/>
    </sheetView>
  </sheetViews>
  <sheetFormatPr defaultColWidth="9.14166666666667" defaultRowHeight="14.25" customHeight="true" outlineLevelCol="3"/>
  <cols>
    <col min="1" max="1" width="49.2833333333333" customWidth="true"/>
    <col min="2" max="2" width="43.3166666666667" customWidth="true"/>
    <col min="3" max="3" width="48.575" customWidth="true"/>
    <col min="4" max="4" width="41.175" customWidth="true"/>
  </cols>
  <sheetData>
    <row r="1" customHeight="true" spans="4:4">
      <c r="D1" s="105" t="s">
        <v>113</v>
      </c>
    </row>
    <row r="2" ht="31.5" customHeight="true" spans="1:4">
      <c r="A2" s="45" t="s">
        <v>114</v>
      </c>
      <c r="B2" s="136"/>
      <c r="C2" s="136"/>
      <c r="D2" s="136"/>
    </row>
    <row r="3" ht="17.25" customHeight="true" spans="1:4">
      <c r="A3" s="3" t="str">
        <f>"单位名称："&amp;"云南省人民政府外事办公室"</f>
        <v>单位名称：云南省人民政府外事办公室</v>
      </c>
      <c r="B3" s="137"/>
      <c r="C3" s="137"/>
      <c r="D3" s="106" t="s">
        <v>2</v>
      </c>
    </row>
    <row r="4" ht="24.65" customHeight="true" spans="1:4">
      <c r="A4" s="21" t="s">
        <v>3</v>
      </c>
      <c r="B4" s="23"/>
      <c r="C4" s="21" t="s">
        <v>4</v>
      </c>
      <c r="D4" s="23"/>
    </row>
    <row r="5" ht="15.65" customHeight="true" spans="1:4">
      <c r="A5" s="24" t="s">
        <v>5</v>
      </c>
      <c r="B5" s="138" t="s">
        <v>6</v>
      </c>
      <c r="C5" s="24" t="s">
        <v>115</v>
      </c>
      <c r="D5" s="138" t="s">
        <v>6</v>
      </c>
    </row>
    <row r="6" ht="14.15" customHeight="true" spans="1:4">
      <c r="A6" s="25"/>
      <c r="B6" s="10"/>
      <c r="C6" s="25"/>
      <c r="D6" s="10"/>
    </row>
    <row r="7" ht="29.15" customHeight="true" spans="1:4">
      <c r="A7" s="139" t="s">
        <v>116</v>
      </c>
      <c r="B7" s="140">
        <v>104130119.65</v>
      </c>
      <c r="C7" s="141" t="s">
        <v>117</v>
      </c>
      <c r="D7" s="140">
        <v>104172719.65</v>
      </c>
    </row>
    <row r="8" ht="29.15" customHeight="true" spans="1:4">
      <c r="A8" s="142" t="s">
        <v>118</v>
      </c>
      <c r="B8" s="92">
        <v>104130119.65</v>
      </c>
      <c r="C8" s="14" t="str">
        <f>"（一）"&amp;"一般公共服务支出"</f>
        <v>（一）一般公共服务支出</v>
      </c>
      <c r="D8" s="92">
        <v>91844779.67</v>
      </c>
    </row>
    <row r="9" ht="29.15" customHeight="true" spans="1:4">
      <c r="A9" s="142" t="s">
        <v>119</v>
      </c>
      <c r="B9" s="92"/>
      <c r="C9" s="14" t="str">
        <f>"（二）"&amp;"社会保障和就业支出"</f>
        <v>（二）社会保障和就业支出</v>
      </c>
      <c r="D9" s="92">
        <v>4168228.62</v>
      </c>
    </row>
    <row r="10" ht="29.15" customHeight="true" spans="1:4">
      <c r="A10" s="142" t="s">
        <v>120</v>
      </c>
      <c r="B10" s="92"/>
      <c r="C10" s="14" t="str">
        <f>"（三）"&amp;"卫生健康支出"</f>
        <v>（三）卫生健康支出</v>
      </c>
      <c r="D10" s="92">
        <v>4898711.79</v>
      </c>
    </row>
    <row r="11" ht="29.15" customHeight="true" spans="1:4">
      <c r="A11" s="143" t="s">
        <v>121</v>
      </c>
      <c r="B11" s="144">
        <v>42600</v>
      </c>
      <c r="C11" s="14" t="str">
        <f>"（四）"&amp;"住房保障支出"</f>
        <v>（四）住房保障支出</v>
      </c>
      <c r="D11" s="92">
        <v>3260999.57</v>
      </c>
    </row>
    <row r="12" ht="29.15" customHeight="true" spans="1:4">
      <c r="A12" s="142" t="s">
        <v>118</v>
      </c>
      <c r="B12" s="126">
        <v>42600</v>
      </c>
      <c r="C12" s="145"/>
      <c r="D12" s="144"/>
    </row>
    <row r="13" ht="29.15" customHeight="true" spans="1:4">
      <c r="A13" s="146" t="s">
        <v>119</v>
      </c>
      <c r="B13" s="126"/>
      <c r="C13" s="145"/>
      <c r="D13" s="144"/>
    </row>
    <row r="14" ht="29.15" customHeight="true" spans="1:4">
      <c r="A14" s="146" t="s">
        <v>120</v>
      </c>
      <c r="B14" s="144"/>
      <c r="C14" s="145"/>
      <c r="D14" s="144"/>
    </row>
    <row r="15" ht="29.15" customHeight="true" spans="1:4">
      <c r="A15" s="147"/>
      <c r="B15" s="144"/>
      <c r="C15" s="148" t="s">
        <v>122</v>
      </c>
      <c r="D15" s="144"/>
    </row>
    <row r="16" ht="29.15" customHeight="true" spans="1:4">
      <c r="A16" s="147" t="s">
        <v>123</v>
      </c>
      <c r="B16" s="144">
        <v>104172719.65</v>
      </c>
      <c r="C16" s="145" t="s">
        <v>25</v>
      </c>
      <c r="D16" s="144">
        <v>104172719.65</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G32"/>
  <sheetViews>
    <sheetView showZeros="0" topLeftCell="A3" workbookViewId="0">
      <selection activeCell="A1" sqref="A1"/>
    </sheetView>
  </sheetViews>
  <sheetFormatPr defaultColWidth="9.14166666666667" defaultRowHeight="14.25" customHeight="true" outlineLevelCol="6"/>
  <cols>
    <col min="1" max="1" width="20.1416666666667" customWidth="true"/>
    <col min="2" max="2" width="37.3166666666667" customWidth="true"/>
    <col min="3" max="3" width="24.2833333333333" customWidth="true"/>
    <col min="4" max="6" width="25.0333333333333" customWidth="true"/>
    <col min="7" max="7" width="24.2833333333333" customWidth="true"/>
  </cols>
  <sheetData>
    <row r="1" ht="12" customHeight="true" spans="4:7">
      <c r="D1" s="117"/>
      <c r="F1" s="58"/>
      <c r="G1" s="58" t="s">
        <v>124</v>
      </c>
    </row>
    <row r="2" ht="39" customHeight="true" spans="1:7">
      <c r="A2" s="2" t="s">
        <v>125</v>
      </c>
      <c r="B2" s="2"/>
      <c r="C2" s="2"/>
      <c r="D2" s="2"/>
      <c r="E2" s="2"/>
      <c r="F2" s="2"/>
      <c r="G2" s="2"/>
    </row>
    <row r="3" ht="18" customHeight="true" spans="1:7">
      <c r="A3" s="3" t="str">
        <f>"单位名称："&amp;"云南省人民政府外事办公室"</f>
        <v>单位名称：云南省人民政府外事办公室</v>
      </c>
      <c r="F3" s="111"/>
      <c r="G3" s="111" t="s">
        <v>2</v>
      </c>
    </row>
    <row r="4" ht="20.25" customHeight="true" spans="1:7">
      <c r="A4" s="128" t="s">
        <v>126</v>
      </c>
      <c r="B4" s="129"/>
      <c r="C4" s="130" t="s">
        <v>30</v>
      </c>
      <c r="D4" s="22" t="s">
        <v>62</v>
      </c>
      <c r="E4" s="22"/>
      <c r="F4" s="23"/>
      <c r="G4" s="130" t="s">
        <v>63</v>
      </c>
    </row>
    <row r="5" ht="20.25" customHeight="true" spans="1:7">
      <c r="A5" s="131" t="s">
        <v>53</v>
      </c>
      <c r="B5" s="132" t="s">
        <v>54</v>
      </c>
      <c r="C5" s="100"/>
      <c r="D5" s="100" t="s">
        <v>32</v>
      </c>
      <c r="E5" s="100" t="s">
        <v>127</v>
      </c>
      <c r="F5" s="100" t="s">
        <v>128</v>
      </c>
      <c r="G5" s="100"/>
    </row>
    <row r="6" ht="13.5" customHeight="true" spans="1:7">
      <c r="A6" s="133" t="s">
        <v>129</v>
      </c>
      <c r="B6" s="133" t="s">
        <v>130</v>
      </c>
      <c r="C6" s="133" t="s">
        <v>131</v>
      </c>
      <c r="D6" s="64"/>
      <c r="E6" s="133" t="s">
        <v>132</v>
      </c>
      <c r="F6" s="133" t="s">
        <v>133</v>
      </c>
      <c r="G6" s="133" t="s">
        <v>134</v>
      </c>
    </row>
    <row r="7" ht="18" customHeight="true" spans="1:7">
      <c r="A7" s="28" t="s">
        <v>64</v>
      </c>
      <c r="B7" s="28" t="s">
        <v>65</v>
      </c>
      <c r="C7" s="26">
        <v>91802179.67</v>
      </c>
      <c r="D7" s="26">
        <v>39976189.67</v>
      </c>
      <c r="E7" s="26">
        <v>27686950</v>
      </c>
      <c r="F7" s="26">
        <v>12289239.67</v>
      </c>
      <c r="G7" s="26">
        <v>51825990</v>
      </c>
    </row>
    <row r="8" ht="18" customHeight="true" spans="1:7">
      <c r="A8" s="28" t="s">
        <v>66</v>
      </c>
      <c r="B8" s="65" t="s">
        <v>67</v>
      </c>
      <c r="C8" s="26">
        <v>90663179.67</v>
      </c>
      <c r="D8" s="26">
        <v>39976189.67</v>
      </c>
      <c r="E8" s="26">
        <v>27686950</v>
      </c>
      <c r="F8" s="26">
        <v>12289239.67</v>
      </c>
      <c r="G8" s="26">
        <v>50686990</v>
      </c>
    </row>
    <row r="9" ht="18" customHeight="true" spans="1:7">
      <c r="A9" s="28" t="s">
        <v>68</v>
      </c>
      <c r="B9" s="66" t="s">
        <v>69</v>
      </c>
      <c r="C9" s="26">
        <v>28722098.82</v>
      </c>
      <c r="D9" s="26">
        <v>28722098.82</v>
      </c>
      <c r="E9" s="26">
        <v>22422664.35</v>
      </c>
      <c r="F9" s="26">
        <v>6299434.47</v>
      </c>
      <c r="G9" s="26"/>
    </row>
    <row r="10" ht="18" customHeight="true" spans="1:7">
      <c r="A10" s="28" t="s">
        <v>70</v>
      </c>
      <c r="B10" s="66" t="s">
        <v>71</v>
      </c>
      <c r="C10" s="26">
        <v>43254490</v>
      </c>
      <c r="D10" s="26">
        <v>4500000</v>
      </c>
      <c r="E10" s="26"/>
      <c r="F10" s="26">
        <v>4500000</v>
      </c>
      <c r="G10" s="26">
        <v>38754490</v>
      </c>
    </row>
    <row r="11" ht="18" customHeight="true" spans="1:7">
      <c r="A11" s="28" t="s">
        <v>72</v>
      </c>
      <c r="B11" s="66" t="s">
        <v>73</v>
      </c>
      <c r="C11" s="26">
        <v>2996895.24</v>
      </c>
      <c r="D11" s="26">
        <v>2996895.24</v>
      </c>
      <c r="E11" s="26">
        <v>2691908.5</v>
      </c>
      <c r="F11" s="26">
        <v>304986.74</v>
      </c>
      <c r="G11" s="26"/>
    </row>
    <row r="12" ht="18" customHeight="true" spans="1:7">
      <c r="A12" s="28" t="s">
        <v>74</v>
      </c>
      <c r="B12" s="66" t="s">
        <v>75</v>
      </c>
      <c r="C12" s="26">
        <v>3047195.61</v>
      </c>
      <c r="D12" s="26">
        <v>3047195.61</v>
      </c>
      <c r="E12" s="26">
        <v>2572377.15</v>
      </c>
      <c r="F12" s="26">
        <v>474818.46</v>
      </c>
      <c r="G12" s="26"/>
    </row>
    <row r="13" ht="18" customHeight="true" spans="1:7">
      <c r="A13" s="28" t="s">
        <v>76</v>
      </c>
      <c r="B13" s="66" t="s">
        <v>77</v>
      </c>
      <c r="C13" s="26">
        <v>12642500</v>
      </c>
      <c r="D13" s="26">
        <v>710000</v>
      </c>
      <c r="E13" s="26"/>
      <c r="F13" s="26">
        <v>710000</v>
      </c>
      <c r="G13" s="26">
        <v>11932500</v>
      </c>
    </row>
    <row r="14" ht="18" customHeight="true" spans="1:7">
      <c r="A14" s="28" t="s">
        <v>78</v>
      </c>
      <c r="B14" s="65" t="s">
        <v>79</v>
      </c>
      <c r="C14" s="26">
        <v>1139000</v>
      </c>
      <c r="D14" s="26"/>
      <c r="E14" s="26"/>
      <c r="F14" s="26"/>
      <c r="G14" s="26">
        <v>1139000</v>
      </c>
    </row>
    <row r="15" ht="18" customHeight="true" spans="1:7">
      <c r="A15" s="28" t="s">
        <v>80</v>
      </c>
      <c r="B15" s="66" t="s">
        <v>79</v>
      </c>
      <c r="C15" s="26">
        <v>1139000</v>
      </c>
      <c r="D15" s="26"/>
      <c r="E15" s="26"/>
      <c r="F15" s="26"/>
      <c r="G15" s="26">
        <v>1139000</v>
      </c>
    </row>
    <row r="16" ht="18" customHeight="true" spans="1:7">
      <c r="A16" s="28" t="s">
        <v>81</v>
      </c>
      <c r="B16" s="28" t="s">
        <v>82</v>
      </c>
      <c r="C16" s="26">
        <v>4168228.62</v>
      </c>
      <c r="D16" s="26">
        <v>4168228.62</v>
      </c>
      <c r="E16" s="26">
        <v>4094158.62</v>
      </c>
      <c r="F16" s="26">
        <v>74070</v>
      </c>
      <c r="G16" s="26"/>
    </row>
    <row r="17" ht="18" customHeight="true" spans="1:7">
      <c r="A17" s="28" t="s">
        <v>83</v>
      </c>
      <c r="B17" s="65" t="s">
        <v>84</v>
      </c>
      <c r="C17" s="26">
        <v>4120413.33</v>
      </c>
      <c r="D17" s="26">
        <v>4120413.33</v>
      </c>
      <c r="E17" s="26">
        <v>4046343.33</v>
      </c>
      <c r="F17" s="26">
        <v>74070</v>
      </c>
      <c r="G17" s="26"/>
    </row>
    <row r="18" ht="18" customHeight="true" spans="1:7">
      <c r="A18" s="28" t="s">
        <v>85</v>
      </c>
      <c r="B18" s="66" t="s">
        <v>86</v>
      </c>
      <c r="C18" s="26">
        <v>67050</v>
      </c>
      <c r="D18" s="26">
        <v>67050</v>
      </c>
      <c r="E18" s="26"/>
      <c r="F18" s="26">
        <v>67050</v>
      </c>
      <c r="G18" s="26"/>
    </row>
    <row r="19" ht="18" customHeight="true" spans="1:7">
      <c r="A19" s="28" t="s">
        <v>87</v>
      </c>
      <c r="B19" s="66" t="s">
        <v>88</v>
      </c>
      <c r="C19" s="26">
        <v>7020</v>
      </c>
      <c r="D19" s="26">
        <v>7020</v>
      </c>
      <c r="E19" s="26"/>
      <c r="F19" s="26">
        <v>7020</v>
      </c>
      <c r="G19" s="26"/>
    </row>
    <row r="20" ht="18" customHeight="true" spans="1:7">
      <c r="A20" s="28" t="s">
        <v>89</v>
      </c>
      <c r="B20" s="66" t="s">
        <v>90</v>
      </c>
      <c r="C20" s="26">
        <v>4046343.33</v>
      </c>
      <c r="D20" s="26">
        <v>4046343.33</v>
      </c>
      <c r="E20" s="26">
        <v>4046343.33</v>
      </c>
      <c r="F20" s="26"/>
      <c r="G20" s="26"/>
    </row>
    <row r="21" ht="18" customHeight="true" spans="1:7">
      <c r="A21" s="28" t="s">
        <v>91</v>
      </c>
      <c r="B21" s="65" t="s">
        <v>92</v>
      </c>
      <c r="C21" s="26">
        <v>47815.29</v>
      </c>
      <c r="D21" s="26">
        <v>47815.29</v>
      </c>
      <c r="E21" s="26">
        <v>47815.29</v>
      </c>
      <c r="F21" s="26"/>
      <c r="G21" s="26"/>
    </row>
    <row r="22" ht="18" customHeight="true" spans="1:7">
      <c r="A22" s="28" t="s">
        <v>93</v>
      </c>
      <c r="B22" s="66" t="s">
        <v>92</v>
      </c>
      <c r="C22" s="26">
        <v>47815.29</v>
      </c>
      <c r="D22" s="26">
        <v>47815.29</v>
      </c>
      <c r="E22" s="26">
        <v>47815.29</v>
      </c>
      <c r="F22" s="26"/>
      <c r="G22" s="26"/>
    </row>
    <row r="23" ht="18" customHeight="true" spans="1:7">
      <c r="A23" s="28" t="s">
        <v>94</v>
      </c>
      <c r="B23" s="28" t="s">
        <v>95</v>
      </c>
      <c r="C23" s="26">
        <v>4898711.79</v>
      </c>
      <c r="D23" s="26">
        <v>4898711.79</v>
      </c>
      <c r="E23" s="26">
        <v>4898711.79</v>
      </c>
      <c r="F23" s="26"/>
      <c r="G23" s="26"/>
    </row>
    <row r="24" ht="18" customHeight="true" spans="1:7">
      <c r="A24" s="28" t="s">
        <v>96</v>
      </c>
      <c r="B24" s="65" t="s">
        <v>97</v>
      </c>
      <c r="C24" s="26">
        <v>4898711.79</v>
      </c>
      <c r="D24" s="26">
        <v>4898711.79</v>
      </c>
      <c r="E24" s="26">
        <v>4898711.79</v>
      </c>
      <c r="F24" s="26"/>
      <c r="G24" s="26"/>
    </row>
    <row r="25" ht="18" customHeight="true" spans="1:7">
      <c r="A25" s="28" t="s">
        <v>98</v>
      </c>
      <c r="B25" s="66" t="s">
        <v>99</v>
      </c>
      <c r="C25" s="26">
        <v>2640321.82</v>
      </c>
      <c r="D25" s="26">
        <v>2640321.82</v>
      </c>
      <c r="E25" s="26">
        <v>2640321.82</v>
      </c>
      <c r="F25" s="26"/>
      <c r="G25" s="26"/>
    </row>
    <row r="26" ht="18" customHeight="true" spans="1:7">
      <c r="A26" s="28" t="s">
        <v>100</v>
      </c>
      <c r="B26" s="66" t="s">
        <v>101</v>
      </c>
      <c r="C26" s="26">
        <v>243332.78</v>
      </c>
      <c r="D26" s="26">
        <v>243332.78</v>
      </c>
      <c r="E26" s="26">
        <v>243332.78</v>
      </c>
      <c r="F26" s="26"/>
      <c r="G26" s="26"/>
    </row>
    <row r="27" ht="18" customHeight="true" spans="1:7">
      <c r="A27" s="28" t="s">
        <v>102</v>
      </c>
      <c r="B27" s="66" t="s">
        <v>103</v>
      </c>
      <c r="C27" s="26">
        <v>1897940.19</v>
      </c>
      <c r="D27" s="26">
        <v>1897940.19</v>
      </c>
      <c r="E27" s="26">
        <v>1897940.19</v>
      </c>
      <c r="F27" s="26"/>
      <c r="G27" s="26"/>
    </row>
    <row r="28" ht="18" customHeight="true" spans="1:7">
      <c r="A28" s="28" t="s">
        <v>104</v>
      </c>
      <c r="B28" s="66" t="s">
        <v>105</v>
      </c>
      <c r="C28" s="26">
        <v>117117</v>
      </c>
      <c r="D28" s="26">
        <v>117117</v>
      </c>
      <c r="E28" s="26">
        <v>117117</v>
      </c>
      <c r="F28" s="26"/>
      <c r="G28" s="26"/>
    </row>
    <row r="29" ht="18" customHeight="true" spans="1:7">
      <c r="A29" s="28" t="s">
        <v>106</v>
      </c>
      <c r="B29" s="28" t="s">
        <v>107</v>
      </c>
      <c r="C29" s="26">
        <v>3260999.57</v>
      </c>
      <c r="D29" s="26">
        <v>3260999.57</v>
      </c>
      <c r="E29" s="26">
        <v>3260999.57</v>
      </c>
      <c r="F29" s="26"/>
      <c r="G29" s="26"/>
    </row>
    <row r="30" ht="18" customHeight="true" spans="1:7">
      <c r="A30" s="28" t="s">
        <v>108</v>
      </c>
      <c r="B30" s="65" t="s">
        <v>109</v>
      </c>
      <c r="C30" s="26">
        <v>3260999.57</v>
      </c>
      <c r="D30" s="26">
        <v>3260999.57</v>
      </c>
      <c r="E30" s="26">
        <v>3260999.57</v>
      </c>
      <c r="F30" s="26"/>
      <c r="G30" s="26"/>
    </row>
    <row r="31" ht="18" customHeight="true" spans="1:7">
      <c r="A31" s="28" t="s">
        <v>110</v>
      </c>
      <c r="B31" s="66" t="s">
        <v>111</v>
      </c>
      <c r="C31" s="26">
        <v>3260999.57</v>
      </c>
      <c r="D31" s="26">
        <v>3260999.57</v>
      </c>
      <c r="E31" s="26">
        <v>3260999.57</v>
      </c>
      <c r="F31" s="26"/>
      <c r="G31" s="26"/>
    </row>
    <row r="32" ht="18" customHeight="true" spans="1:7">
      <c r="A32" s="134" t="s">
        <v>112</v>
      </c>
      <c r="B32" s="135" t="s">
        <v>112</v>
      </c>
      <c r="C32" s="26">
        <v>104130119.65</v>
      </c>
      <c r="D32" s="26">
        <v>52304129.65</v>
      </c>
      <c r="E32" s="26">
        <v>39940819.98</v>
      </c>
      <c r="F32" s="26">
        <v>12363309.67</v>
      </c>
      <c r="G32" s="26">
        <v>51825990</v>
      </c>
    </row>
  </sheetData>
  <mergeCells count="7">
    <mergeCell ref="A2:G2"/>
    <mergeCell ref="A3:E3"/>
    <mergeCell ref="A4:B4"/>
    <mergeCell ref="D4:F4"/>
    <mergeCell ref="A32:B32"/>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F8"/>
  <sheetViews>
    <sheetView showZeros="0" workbookViewId="0">
      <selection activeCell="A15" sqref="A15"/>
    </sheetView>
  </sheetViews>
  <sheetFormatPr defaultColWidth="9.14166666666667" defaultRowHeight="14.25" customHeight="true" outlineLevelRow="7" outlineLevelCol="5"/>
  <cols>
    <col min="1" max="1" width="27.425" customWidth="true"/>
    <col min="2" max="6" width="31.175" customWidth="true"/>
  </cols>
  <sheetData>
    <row r="1" ht="12" customHeight="true" spans="1:6">
      <c r="A1" s="122"/>
      <c r="B1" s="122"/>
      <c r="C1" s="67"/>
      <c r="F1" s="62" t="s">
        <v>135</v>
      </c>
    </row>
    <row r="2" ht="25.5" customHeight="true" spans="1:6">
      <c r="A2" s="123" t="s">
        <v>136</v>
      </c>
      <c r="B2" s="123"/>
      <c r="C2" s="123"/>
      <c r="D2" s="123"/>
      <c r="E2" s="123"/>
      <c r="F2" s="123"/>
    </row>
    <row r="3" ht="15.75" customHeight="true" spans="1:6">
      <c r="A3" s="3" t="str">
        <f>"单位名称："&amp;"云南省人民政府外事办公室"</f>
        <v>单位名称：云南省人民政府外事办公室</v>
      </c>
      <c r="B3" s="122"/>
      <c r="C3" s="67"/>
      <c r="F3" s="62" t="s">
        <v>137</v>
      </c>
    </row>
    <row r="4" ht="19.5" customHeight="true" spans="1:6">
      <c r="A4" s="6" t="s">
        <v>138</v>
      </c>
      <c r="B4" s="24" t="s">
        <v>139</v>
      </c>
      <c r="C4" s="21" t="s">
        <v>140</v>
      </c>
      <c r="D4" s="22"/>
      <c r="E4" s="23"/>
      <c r="F4" s="24" t="s">
        <v>141</v>
      </c>
    </row>
    <row r="5" ht="19.5" customHeight="true" spans="1:6">
      <c r="A5" s="10"/>
      <c r="B5" s="25"/>
      <c r="C5" s="64" t="s">
        <v>32</v>
      </c>
      <c r="D5" s="64" t="s">
        <v>142</v>
      </c>
      <c r="E5" s="64" t="s">
        <v>143</v>
      </c>
      <c r="F5" s="25"/>
    </row>
    <row r="6" ht="18.75" customHeight="true" spans="1:6">
      <c r="A6" s="124">
        <v>1</v>
      </c>
      <c r="B6" s="124">
        <v>2</v>
      </c>
      <c r="C6" s="125">
        <v>3</v>
      </c>
      <c r="D6" s="124">
        <v>4</v>
      </c>
      <c r="E6" s="124">
        <v>5</v>
      </c>
      <c r="F6" s="124">
        <v>6</v>
      </c>
    </row>
    <row r="7" ht="18.75" customHeight="true" spans="1:6">
      <c r="A7" s="126">
        <v>1401600</v>
      </c>
      <c r="B7" s="126">
        <v>950000</v>
      </c>
      <c r="C7" s="127">
        <v>400000</v>
      </c>
      <c r="D7" s="126"/>
      <c r="E7" s="126">
        <v>400000</v>
      </c>
      <c r="F7" s="126">
        <v>51600</v>
      </c>
    </row>
    <row r="8" customHeight="true" spans="1:1">
      <c r="A8" t="s">
        <v>144</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W111"/>
  <sheetViews>
    <sheetView showZeros="0" topLeftCell="A29" workbookViewId="0">
      <selection activeCell="A111" sqref="A111"/>
    </sheetView>
  </sheetViews>
  <sheetFormatPr defaultColWidth="9.14166666666667" defaultRowHeight="14.25" customHeight="true"/>
  <cols>
    <col min="1" max="1" width="28.7" customWidth="true"/>
    <col min="2" max="3" width="23.85" customWidth="true"/>
    <col min="4" max="4" width="14.6" customWidth="true"/>
    <col min="5" max="5" width="18.45" customWidth="true"/>
    <col min="6" max="6" width="14.7416666666667" customWidth="true"/>
    <col min="7" max="7" width="18.8833333333333" customWidth="true"/>
    <col min="8" max="13" width="15.3166666666667" customWidth="true"/>
    <col min="14" max="16" width="14.7416666666667" customWidth="true"/>
    <col min="17" max="17" width="14.8833333333333" customWidth="true"/>
    <col min="18" max="23" width="15.0333333333333" customWidth="true"/>
  </cols>
  <sheetData>
    <row r="1" ht="13.5" customHeight="true" spans="4:23">
      <c r="D1" s="1"/>
      <c r="E1" s="1"/>
      <c r="F1" s="1"/>
      <c r="G1" s="1"/>
      <c r="U1" s="117"/>
      <c r="W1" s="58" t="s">
        <v>145</v>
      </c>
    </row>
    <row r="2" ht="27.75" customHeight="true" spans="1:23">
      <c r="A2" s="27" t="s">
        <v>146</v>
      </c>
      <c r="B2" s="27"/>
      <c r="C2" s="27"/>
      <c r="D2" s="27"/>
      <c r="E2" s="27"/>
      <c r="F2" s="27"/>
      <c r="G2" s="27"/>
      <c r="H2" s="27"/>
      <c r="I2" s="27"/>
      <c r="J2" s="27"/>
      <c r="K2" s="27"/>
      <c r="L2" s="27"/>
      <c r="M2" s="27"/>
      <c r="N2" s="27"/>
      <c r="O2" s="27"/>
      <c r="P2" s="27"/>
      <c r="Q2" s="27"/>
      <c r="R2" s="27"/>
      <c r="S2" s="27"/>
      <c r="T2" s="27"/>
      <c r="U2" s="27"/>
      <c r="V2" s="27"/>
      <c r="W2" s="27"/>
    </row>
    <row r="3" ht="13.5" customHeight="true" spans="1:23">
      <c r="A3" s="3" t="str">
        <f>"单位名称："&amp;"云南省人民政府外事办公室"</f>
        <v>单位名称：云南省人民政府外事办公室</v>
      </c>
      <c r="B3" s="4"/>
      <c r="C3" s="4"/>
      <c r="D3" s="4"/>
      <c r="E3" s="4"/>
      <c r="F3" s="4"/>
      <c r="G3" s="4"/>
      <c r="H3" s="19"/>
      <c r="I3" s="19"/>
      <c r="J3" s="19"/>
      <c r="K3" s="19"/>
      <c r="L3" s="19"/>
      <c r="M3" s="19"/>
      <c r="N3" s="19"/>
      <c r="O3" s="19"/>
      <c r="P3" s="19"/>
      <c r="Q3" s="19"/>
      <c r="U3" s="117"/>
      <c r="W3" s="111" t="s">
        <v>137</v>
      </c>
    </row>
    <row r="4" ht="21.75" customHeight="true" spans="1:23">
      <c r="A4" s="5" t="s">
        <v>147</v>
      </c>
      <c r="B4" s="5" t="s">
        <v>148</v>
      </c>
      <c r="C4" s="5" t="s">
        <v>149</v>
      </c>
      <c r="D4" s="6" t="s">
        <v>150</v>
      </c>
      <c r="E4" s="6" t="s">
        <v>151</v>
      </c>
      <c r="F4" s="6" t="s">
        <v>152</v>
      </c>
      <c r="G4" s="6" t="s">
        <v>153</v>
      </c>
      <c r="H4" s="64" t="s">
        <v>154</v>
      </c>
      <c r="I4" s="64"/>
      <c r="J4" s="64"/>
      <c r="K4" s="64"/>
      <c r="L4" s="115"/>
      <c r="M4" s="115"/>
      <c r="N4" s="115"/>
      <c r="O4" s="115"/>
      <c r="P4" s="115"/>
      <c r="Q4" s="46"/>
      <c r="R4" s="64"/>
      <c r="S4" s="64"/>
      <c r="T4" s="64"/>
      <c r="U4" s="64"/>
      <c r="V4" s="64"/>
      <c r="W4" s="64"/>
    </row>
    <row r="5" ht="21.75" customHeight="true" spans="1:23">
      <c r="A5" s="7"/>
      <c r="B5" s="7"/>
      <c r="C5" s="7"/>
      <c r="D5" s="8"/>
      <c r="E5" s="8"/>
      <c r="F5" s="8"/>
      <c r="G5" s="8"/>
      <c r="H5" s="64" t="s">
        <v>30</v>
      </c>
      <c r="I5" s="46" t="s">
        <v>33</v>
      </c>
      <c r="J5" s="46"/>
      <c r="K5" s="46"/>
      <c r="L5" s="115"/>
      <c r="M5" s="115"/>
      <c r="N5" s="115" t="s">
        <v>155</v>
      </c>
      <c r="O5" s="115"/>
      <c r="P5" s="115"/>
      <c r="Q5" s="46" t="s">
        <v>36</v>
      </c>
      <c r="R5" s="64" t="s">
        <v>56</v>
      </c>
      <c r="S5" s="46"/>
      <c r="T5" s="46"/>
      <c r="U5" s="46"/>
      <c r="V5" s="46"/>
      <c r="W5" s="46"/>
    </row>
    <row r="6" ht="15" customHeight="true" spans="1:23">
      <c r="A6" s="9"/>
      <c r="B6" s="9"/>
      <c r="C6" s="9"/>
      <c r="D6" s="10"/>
      <c r="E6" s="10"/>
      <c r="F6" s="10"/>
      <c r="G6" s="10"/>
      <c r="H6" s="64"/>
      <c r="I6" s="46" t="s">
        <v>156</v>
      </c>
      <c r="J6" s="46" t="s">
        <v>157</v>
      </c>
      <c r="K6" s="46" t="s">
        <v>158</v>
      </c>
      <c r="L6" s="121" t="s">
        <v>159</v>
      </c>
      <c r="M6" s="121" t="s">
        <v>160</v>
      </c>
      <c r="N6" s="121" t="s">
        <v>33</v>
      </c>
      <c r="O6" s="121" t="s">
        <v>34</v>
      </c>
      <c r="P6" s="121" t="s">
        <v>35</v>
      </c>
      <c r="Q6" s="46"/>
      <c r="R6" s="46" t="s">
        <v>32</v>
      </c>
      <c r="S6" s="46" t="s">
        <v>43</v>
      </c>
      <c r="T6" s="46" t="s">
        <v>161</v>
      </c>
      <c r="U6" s="46" t="s">
        <v>39</v>
      </c>
      <c r="V6" s="46" t="s">
        <v>40</v>
      </c>
      <c r="W6" s="46" t="s">
        <v>41</v>
      </c>
    </row>
    <row r="7" ht="27.75" customHeight="true" spans="1:23">
      <c r="A7" s="9"/>
      <c r="B7" s="9"/>
      <c r="C7" s="9"/>
      <c r="D7" s="10"/>
      <c r="E7" s="10"/>
      <c r="F7" s="10"/>
      <c r="G7" s="10"/>
      <c r="H7" s="64"/>
      <c r="I7" s="46"/>
      <c r="J7" s="46"/>
      <c r="K7" s="46"/>
      <c r="L7" s="121"/>
      <c r="M7" s="121"/>
      <c r="N7" s="121"/>
      <c r="O7" s="121"/>
      <c r="P7" s="121"/>
      <c r="Q7" s="46"/>
      <c r="R7" s="46"/>
      <c r="S7" s="46"/>
      <c r="T7" s="46"/>
      <c r="U7" s="46"/>
      <c r="V7" s="46"/>
      <c r="W7" s="46"/>
    </row>
    <row r="8" ht="15" customHeight="true" spans="1:23">
      <c r="A8" s="118">
        <v>1</v>
      </c>
      <c r="B8" s="118">
        <v>2</v>
      </c>
      <c r="C8" s="118">
        <v>3</v>
      </c>
      <c r="D8" s="118">
        <v>4</v>
      </c>
      <c r="E8" s="118">
        <v>5</v>
      </c>
      <c r="F8" s="118">
        <v>6</v>
      </c>
      <c r="G8" s="118">
        <v>7</v>
      </c>
      <c r="H8" s="118">
        <v>8</v>
      </c>
      <c r="I8" s="118">
        <v>9</v>
      </c>
      <c r="J8" s="118">
        <v>10</v>
      </c>
      <c r="K8" s="118">
        <v>11</v>
      </c>
      <c r="L8" s="118">
        <v>12</v>
      </c>
      <c r="M8" s="118">
        <v>13</v>
      </c>
      <c r="N8" s="118">
        <v>14</v>
      </c>
      <c r="O8" s="118">
        <v>15</v>
      </c>
      <c r="P8" s="118">
        <v>16</v>
      </c>
      <c r="Q8" s="118">
        <v>17</v>
      </c>
      <c r="R8" s="118">
        <v>18</v>
      </c>
      <c r="S8" s="118">
        <v>19</v>
      </c>
      <c r="T8" s="118">
        <v>20</v>
      </c>
      <c r="U8" s="118">
        <v>21</v>
      </c>
      <c r="V8" s="118">
        <v>22</v>
      </c>
      <c r="W8" s="118">
        <v>23</v>
      </c>
    </row>
    <row r="9" ht="18.75" customHeight="true" spans="1:23">
      <c r="A9" s="14" t="s">
        <v>45</v>
      </c>
      <c r="B9" s="113"/>
      <c r="C9" s="14"/>
      <c r="D9" s="14"/>
      <c r="E9" s="14"/>
      <c r="F9" s="14"/>
      <c r="G9" s="14"/>
      <c r="H9" s="26">
        <v>52304129.65</v>
      </c>
      <c r="I9" s="26">
        <v>52304129.65</v>
      </c>
      <c r="J9" s="26">
        <v>11107114.01</v>
      </c>
      <c r="K9" s="26"/>
      <c r="L9" s="26">
        <v>41197015.64</v>
      </c>
      <c r="M9" s="26"/>
      <c r="N9" s="26"/>
      <c r="O9" s="26"/>
      <c r="P9" s="26"/>
      <c r="Q9" s="26"/>
      <c r="R9" s="26"/>
      <c r="S9" s="26"/>
      <c r="T9" s="26"/>
      <c r="U9" s="26"/>
      <c r="V9" s="26"/>
      <c r="W9" s="26"/>
    </row>
    <row r="10" ht="31.4" customHeight="true" spans="1:23">
      <c r="A10" s="119" t="s">
        <v>45</v>
      </c>
      <c r="B10" s="113"/>
      <c r="C10" s="14"/>
      <c r="D10" s="14"/>
      <c r="E10" s="14"/>
      <c r="F10" s="14"/>
      <c r="G10" s="14"/>
      <c r="H10" s="26">
        <v>43364970.48</v>
      </c>
      <c r="I10" s="26">
        <v>43364970.48</v>
      </c>
      <c r="J10" s="26">
        <v>9035482.16</v>
      </c>
      <c r="K10" s="26"/>
      <c r="L10" s="26">
        <v>34329488.32</v>
      </c>
      <c r="M10" s="26"/>
      <c r="N10" s="26"/>
      <c r="O10" s="26"/>
      <c r="P10" s="26"/>
      <c r="Q10" s="26"/>
      <c r="R10" s="26"/>
      <c r="S10" s="26"/>
      <c r="T10" s="26"/>
      <c r="U10" s="26"/>
      <c r="V10" s="26"/>
      <c r="W10" s="26"/>
    </row>
    <row r="11" ht="31.4" customHeight="true" spans="1:23">
      <c r="A11" s="120" t="s">
        <v>45</v>
      </c>
      <c r="B11" s="113" t="s">
        <v>162</v>
      </c>
      <c r="C11" s="14" t="s">
        <v>163</v>
      </c>
      <c r="D11" s="14" t="s">
        <v>68</v>
      </c>
      <c r="E11" s="14" t="s">
        <v>69</v>
      </c>
      <c r="F11" s="14" t="s">
        <v>164</v>
      </c>
      <c r="G11" s="14" t="s">
        <v>165</v>
      </c>
      <c r="H11" s="26">
        <v>7698436.2</v>
      </c>
      <c r="I11" s="26">
        <v>7698436.2</v>
      </c>
      <c r="J11" s="26">
        <v>1924609.05</v>
      </c>
      <c r="K11" s="26"/>
      <c r="L11" s="26">
        <v>5773827.15</v>
      </c>
      <c r="M11" s="26"/>
      <c r="N11" s="26"/>
      <c r="O11" s="26"/>
      <c r="P11" s="26"/>
      <c r="Q11" s="26"/>
      <c r="R11" s="26"/>
      <c r="S11" s="26"/>
      <c r="T11" s="26"/>
      <c r="U11" s="26"/>
      <c r="V11" s="26"/>
      <c r="W11" s="26"/>
    </row>
    <row r="12" ht="31.4" customHeight="true" spans="1:23">
      <c r="A12" s="120" t="s">
        <v>45</v>
      </c>
      <c r="B12" s="113" t="s">
        <v>162</v>
      </c>
      <c r="C12" s="14" t="s">
        <v>163</v>
      </c>
      <c r="D12" s="14" t="s">
        <v>68</v>
      </c>
      <c r="E12" s="14" t="s">
        <v>69</v>
      </c>
      <c r="F12" s="14" t="s">
        <v>166</v>
      </c>
      <c r="G12" s="14" t="s">
        <v>167</v>
      </c>
      <c r="H12" s="26">
        <v>8575799.4</v>
      </c>
      <c r="I12" s="26">
        <v>8575799.4</v>
      </c>
      <c r="J12" s="26">
        <v>2143949.85</v>
      </c>
      <c r="K12" s="26"/>
      <c r="L12" s="26">
        <v>6431849.55</v>
      </c>
      <c r="M12" s="26"/>
      <c r="N12" s="26"/>
      <c r="O12" s="26"/>
      <c r="P12" s="26"/>
      <c r="Q12" s="26"/>
      <c r="R12" s="26"/>
      <c r="S12" s="26"/>
      <c r="T12" s="26"/>
      <c r="U12" s="26"/>
      <c r="V12" s="26"/>
      <c r="W12" s="26"/>
    </row>
    <row r="13" ht="31.4" customHeight="true" spans="1:23">
      <c r="A13" s="120" t="s">
        <v>45</v>
      </c>
      <c r="B13" s="113" t="s">
        <v>162</v>
      </c>
      <c r="C13" s="14" t="s">
        <v>163</v>
      </c>
      <c r="D13" s="14" t="s">
        <v>68</v>
      </c>
      <c r="E13" s="14" t="s">
        <v>69</v>
      </c>
      <c r="F13" s="14" t="s">
        <v>168</v>
      </c>
      <c r="G13" s="14" t="s">
        <v>169</v>
      </c>
      <c r="H13" s="26">
        <v>686911.35</v>
      </c>
      <c r="I13" s="26">
        <v>686911.35</v>
      </c>
      <c r="J13" s="26">
        <v>171727.84</v>
      </c>
      <c r="K13" s="26"/>
      <c r="L13" s="26">
        <v>515183.51</v>
      </c>
      <c r="M13" s="26"/>
      <c r="N13" s="26"/>
      <c r="O13" s="26"/>
      <c r="P13" s="26"/>
      <c r="Q13" s="26"/>
      <c r="R13" s="26"/>
      <c r="S13" s="26"/>
      <c r="T13" s="26"/>
      <c r="U13" s="26"/>
      <c r="V13" s="26"/>
      <c r="W13" s="26"/>
    </row>
    <row r="14" ht="31.4" customHeight="true" spans="1:23">
      <c r="A14" s="120" t="s">
        <v>45</v>
      </c>
      <c r="B14" s="113" t="s">
        <v>170</v>
      </c>
      <c r="C14" s="14" t="s">
        <v>171</v>
      </c>
      <c r="D14" s="14" t="s">
        <v>89</v>
      </c>
      <c r="E14" s="14" t="s">
        <v>90</v>
      </c>
      <c r="F14" s="14" t="s">
        <v>172</v>
      </c>
      <c r="G14" s="14" t="s">
        <v>173</v>
      </c>
      <c r="H14" s="26">
        <v>3083598.17</v>
      </c>
      <c r="I14" s="26">
        <v>3083598.17</v>
      </c>
      <c r="J14" s="26">
        <v>770899.54</v>
      </c>
      <c r="K14" s="26"/>
      <c r="L14" s="26">
        <v>2312698.63</v>
      </c>
      <c r="M14" s="26"/>
      <c r="N14" s="26"/>
      <c r="O14" s="26"/>
      <c r="P14" s="26"/>
      <c r="Q14" s="26"/>
      <c r="R14" s="26"/>
      <c r="S14" s="26"/>
      <c r="T14" s="26"/>
      <c r="U14" s="26"/>
      <c r="V14" s="26"/>
      <c r="W14" s="26"/>
    </row>
    <row r="15" ht="31.4" customHeight="true" spans="1:23">
      <c r="A15" s="120" t="s">
        <v>45</v>
      </c>
      <c r="B15" s="113" t="s">
        <v>170</v>
      </c>
      <c r="C15" s="14" t="s">
        <v>171</v>
      </c>
      <c r="D15" s="14" t="s">
        <v>93</v>
      </c>
      <c r="E15" s="14" t="s">
        <v>92</v>
      </c>
      <c r="F15" s="14" t="s">
        <v>174</v>
      </c>
      <c r="G15" s="14" t="s">
        <v>175</v>
      </c>
      <c r="H15" s="26">
        <v>30311.13</v>
      </c>
      <c r="I15" s="26">
        <v>30311.13</v>
      </c>
      <c r="J15" s="26">
        <v>7577.78</v>
      </c>
      <c r="K15" s="26"/>
      <c r="L15" s="26">
        <v>22733.35</v>
      </c>
      <c r="M15" s="26"/>
      <c r="N15" s="26"/>
      <c r="O15" s="26"/>
      <c r="P15" s="26"/>
      <c r="Q15" s="26"/>
      <c r="R15" s="26"/>
      <c r="S15" s="26"/>
      <c r="T15" s="26"/>
      <c r="U15" s="26"/>
      <c r="V15" s="26"/>
      <c r="W15" s="26"/>
    </row>
    <row r="16" ht="31.4" customHeight="true" spans="1:23">
      <c r="A16" s="120" t="s">
        <v>45</v>
      </c>
      <c r="B16" s="113" t="s">
        <v>170</v>
      </c>
      <c r="C16" s="14" t="s">
        <v>171</v>
      </c>
      <c r="D16" s="14" t="s">
        <v>98</v>
      </c>
      <c r="E16" s="14" t="s">
        <v>99</v>
      </c>
      <c r="F16" s="14" t="s">
        <v>176</v>
      </c>
      <c r="G16" s="14" t="s">
        <v>177</v>
      </c>
      <c r="H16" s="26">
        <v>1927248.86</v>
      </c>
      <c r="I16" s="26">
        <v>1927248.86</v>
      </c>
      <c r="J16" s="26">
        <v>481812.22</v>
      </c>
      <c r="K16" s="26"/>
      <c r="L16" s="26">
        <v>1445436.64</v>
      </c>
      <c r="M16" s="26"/>
      <c r="N16" s="26"/>
      <c r="O16" s="26"/>
      <c r="P16" s="26"/>
      <c r="Q16" s="26"/>
      <c r="R16" s="26"/>
      <c r="S16" s="26"/>
      <c r="T16" s="26"/>
      <c r="U16" s="26"/>
      <c r="V16" s="26"/>
      <c r="W16" s="26"/>
    </row>
    <row r="17" ht="31.4" customHeight="true" spans="1:23">
      <c r="A17" s="120" t="s">
        <v>45</v>
      </c>
      <c r="B17" s="113" t="s">
        <v>170</v>
      </c>
      <c r="C17" s="14" t="s">
        <v>171</v>
      </c>
      <c r="D17" s="14" t="s">
        <v>98</v>
      </c>
      <c r="E17" s="14" t="s">
        <v>99</v>
      </c>
      <c r="F17" s="14" t="s">
        <v>178</v>
      </c>
      <c r="G17" s="14" t="s">
        <v>179</v>
      </c>
      <c r="H17" s="26">
        <v>354690</v>
      </c>
      <c r="I17" s="26">
        <v>354690</v>
      </c>
      <c r="J17" s="26">
        <v>88672.5</v>
      </c>
      <c r="K17" s="26"/>
      <c r="L17" s="26">
        <v>266017.5</v>
      </c>
      <c r="M17" s="26"/>
      <c r="N17" s="26"/>
      <c r="O17" s="26"/>
      <c r="P17" s="26"/>
      <c r="Q17" s="26"/>
      <c r="R17" s="26"/>
      <c r="S17" s="26"/>
      <c r="T17" s="26"/>
      <c r="U17" s="26"/>
      <c r="V17" s="26"/>
      <c r="W17" s="26"/>
    </row>
    <row r="18" ht="31.4" customHeight="true" spans="1:23">
      <c r="A18" s="120" t="s">
        <v>45</v>
      </c>
      <c r="B18" s="113" t="s">
        <v>170</v>
      </c>
      <c r="C18" s="14" t="s">
        <v>171</v>
      </c>
      <c r="D18" s="14" t="s">
        <v>102</v>
      </c>
      <c r="E18" s="14" t="s">
        <v>103</v>
      </c>
      <c r="F18" s="14" t="s">
        <v>180</v>
      </c>
      <c r="G18" s="14" t="s">
        <v>181</v>
      </c>
      <c r="H18" s="26">
        <v>1524617.74</v>
      </c>
      <c r="I18" s="26">
        <v>1524617.74</v>
      </c>
      <c r="J18" s="26">
        <v>381154.44</v>
      </c>
      <c r="K18" s="26"/>
      <c r="L18" s="26">
        <v>1143463.3</v>
      </c>
      <c r="M18" s="26"/>
      <c r="N18" s="26"/>
      <c r="O18" s="26"/>
      <c r="P18" s="26"/>
      <c r="Q18" s="26"/>
      <c r="R18" s="26"/>
      <c r="S18" s="26"/>
      <c r="T18" s="26"/>
      <c r="U18" s="26"/>
      <c r="V18" s="26"/>
      <c r="W18" s="26"/>
    </row>
    <row r="19" ht="31.4" customHeight="true" spans="1:23">
      <c r="A19" s="120" t="s">
        <v>45</v>
      </c>
      <c r="B19" s="113" t="s">
        <v>170</v>
      </c>
      <c r="C19" s="14" t="s">
        <v>171</v>
      </c>
      <c r="D19" s="14" t="s">
        <v>104</v>
      </c>
      <c r="E19" s="14" t="s">
        <v>105</v>
      </c>
      <c r="F19" s="14" t="s">
        <v>174</v>
      </c>
      <c r="G19" s="14" t="s">
        <v>175</v>
      </c>
      <c r="H19" s="26">
        <v>94185</v>
      </c>
      <c r="I19" s="26">
        <v>94185</v>
      </c>
      <c r="J19" s="26">
        <v>94185</v>
      </c>
      <c r="K19" s="26"/>
      <c r="L19" s="26"/>
      <c r="M19" s="26"/>
      <c r="N19" s="26"/>
      <c r="O19" s="26"/>
      <c r="P19" s="26"/>
      <c r="Q19" s="26"/>
      <c r="R19" s="26"/>
      <c r="S19" s="26"/>
      <c r="T19" s="26"/>
      <c r="U19" s="26"/>
      <c r="V19" s="26"/>
      <c r="W19" s="26"/>
    </row>
    <row r="20" ht="31.4" customHeight="true" spans="1:23">
      <c r="A20" s="120" t="s">
        <v>45</v>
      </c>
      <c r="B20" s="113" t="s">
        <v>182</v>
      </c>
      <c r="C20" s="14" t="s">
        <v>111</v>
      </c>
      <c r="D20" s="14" t="s">
        <v>110</v>
      </c>
      <c r="E20" s="14" t="s">
        <v>111</v>
      </c>
      <c r="F20" s="14" t="s">
        <v>183</v>
      </c>
      <c r="G20" s="14" t="s">
        <v>111</v>
      </c>
      <c r="H20" s="26">
        <v>2516898.89</v>
      </c>
      <c r="I20" s="26">
        <v>2516898.89</v>
      </c>
      <c r="J20" s="26">
        <v>629224.72</v>
      </c>
      <c r="K20" s="26"/>
      <c r="L20" s="26">
        <v>1887674.17</v>
      </c>
      <c r="M20" s="26"/>
      <c r="N20" s="26"/>
      <c r="O20" s="26"/>
      <c r="P20" s="26"/>
      <c r="Q20" s="26"/>
      <c r="R20" s="26"/>
      <c r="S20" s="26"/>
      <c r="T20" s="26"/>
      <c r="U20" s="26"/>
      <c r="V20" s="26"/>
      <c r="W20" s="26"/>
    </row>
    <row r="21" ht="31.4" customHeight="true" spans="1:23">
      <c r="A21" s="120" t="s">
        <v>45</v>
      </c>
      <c r="B21" s="113" t="s">
        <v>184</v>
      </c>
      <c r="C21" s="14" t="s">
        <v>185</v>
      </c>
      <c r="D21" s="14" t="s">
        <v>68</v>
      </c>
      <c r="E21" s="14" t="s">
        <v>69</v>
      </c>
      <c r="F21" s="14" t="s">
        <v>186</v>
      </c>
      <c r="G21" s="14" t="s">
        <v>187</v>
      </c>
      <c r="H21" s="26">
        <v>400000</v>
      </c>
      <c r="I21" s="26">
        <v>400000</v>
      </c>
      <c r="J21" s="26"/>
      <c r="K21" s="26"/>
      <c r="L21" s="26">
        <v>400000</v>
      </c>
      <c r="M21" s="26"/>
      <c r="N21" s="26"/>
      <c r="O21" s="26"/>
      <c r="P21" s="26"/>
      <c r="Q21" s="26"/>
      <c r="R21" s="26"/>
      <c r="S21" s="26"/>
      <c r="T21" s="26"/>
      <c r="U21" s="26"/>
      <c r="V21" s="26"/>
      <c r="W21" s="26"/>
    </row>
    <row r="22" ht="31.4" customHeight="true" spans="1:23">
      <c r="A22" s="120" t="s">
        <v>45</v>
      </c>
      <c r="B22" s="113" t="s">
        <v>188</v>
      </c>
      <c r="C22" s="14" t="s">
        <v>141</v>
      </c>
      <c r="D22" s="14" t="s">
        <v>68</v>
      </c>
      <c r="E22" s="14" t="s">
        <v>69</v>
      </c>
      <c r="F22" s="14" t="s">
        <v>189</v>
      </c>
      <c r="G22" s="14" t="s">
        <v>141</v>
      </c>
      <c r="H22" s="26">
        <v>40000</v>
      </c>
      <c r="I22" s="26">
        <v>40000</v>
      </c>
      <c r="J22" s="26">
        <v>10000</v>
      </c>
      <c r="K22" s="26"/>
      <c r="L22" s="26">
        <v>30000</v>
      </c>
      <c r="M22" s="26"/>
      <c r="N22" s="26"/>
      <c r="O22" s="26"/>
      <c r="P22" s="26"/>
      <c r="Q22" s="26"/>
      <c r="R22" s="26"/>
      <c r="S22" s="26"/>
      <c r="T22" s="26"/>
      <c r="U22" s="26"/>
      <c r="V22" s="26"/>
      <c r="W22" s="26"/>
    </row>
    <row r="23" ht="31.4" customHeight="true" spans="1:23">
      <c r="A23" s="120" t="s">
        <v>45</v>
      </c>
      <c r="B23" s="113" t="s">
        <v>190</v>
      </c>
      <c r="C23" s="14" t="s">
        <v>191</v>
      </c>
      <c r="D23" s="14" t="s">
        <v>68</v>
      </c>
      <c r="E23" s="14" t="s">
        <v>69</v>
      </c>
      <c r="F23" s="14" t="s">
        <v>192</v>
      </c>
      <c r="G23" s="14" t="s">
        <v>193</v>
      </c>
      <c r="H23" s="26">
        <v>1623510</v>
      </c>
      <c r="I23" s="26">
        <v>1623510</v>
      </c>
      <c r="J23" s="26">
        <v>405877.5</v>
      </c>
      <c r="K23" s="26"/>
      <c r="L23" s="26">
        <v>1217632.5</v>
      </c>
      <c r="M23" s="26"/>
      <c r="N23" s="26"/>
      <c r="O23" s="26"/>
      <c r="P23" s="26"/>
      <c r="Q23" s="26"/>
      <c r="R23" s="26"/>
      <c r="S23" s="26"/>
      <c r="T23" s="26"/>
      <c r="U23" s="26"/>
      <c r="V23" s="26"/>
      <c r="W23" s="26"/>
    </row>
    <row r="24" ht="31.4" customHeight="true" spans="1:23">
      <c r="A24" s="120" t="s">
        <v>45</v>
      </c>
      <c r="B24" s="113" t="s">
        <v>194</v>
      </c>
      <c r="C24" s="14" t="s">
        <v>195</v>
      </c>
      <c r="D24" s="14" t="s">
        <v>68</v>
      </c>
      <c r="E24" s="14" t="s">
        <v>69</v>
      </c>
      <c r="F24" s="14" t="s">
        <v>196</v>
      </c>
      <c r="G24" s="14" t="s">
        <v>195</v>
      </c>
      <c r="H24" s="26">
        <v>400622.78</v>
      </c>
      <c r="I24" s="26">
        <v>400622.78</v>
      </c>
      <c r="J24" s="26">
        <v>100155.7</v>
      </c>
      <c r="K24" s="26"/>
      <c r="L24" s="26">
        <v>300467.08</v>
      </c>
      <c r="M24" s="26"/>
      <c r="N24" s="26"/>
      <c r="O24" s="26"/>
      <c r="P24" s="26"/>
      <c r="Q24" s="26"/>
      <c r="R24" s="26"/>
      <c r="S24" s="26"/>
      <c r="T24" s="26"/>
      <c r="U24" s="26"/>
      <c r="V24" s="26"/>
      <c r="W24" s="26"/>
    </row>
    <row r="25" ht="31.4" customHeight="true" spans="1:23">
      <c r="A25" s="120" t="s">
        <v>45</v>
      </c>
      <c r="B25" s="113" t="s">
        <v>197</v>
      </c>
      <c r="C25" s="14" t="s">
        <v>198</v>
      </c>
      <c r="D25" s="14" t="s">
        <v>68</v>
      </c>
      <c r="E25" s="14" t="s">
        <v>69</v>
      </c>
      <c r="F25" s="14" t="s">
        <v>199</v>
      </c>
      <c r="G25" s="14" t="s">
        <v>200</v>
      </c>
      <c r="H25" s="26">
        <v>328166.69</v>
      </c>
      <c r="I25" s="26">
        <v>328166.69</v>
      </c>
      <c r="J25" s="26"/>
      <c r="K25" s="26"/>
      <c r="L25" s="26">
        <v>328166.69</v>
      </c>
      <c r="M25" s="26"/>
      <c r="N25" s="26"/>
      <c r="O25" s="26"/>
      <c r="P25" s="26"/>
      <c r="Q25" s="26"/>
      <c r="R25" s="26"/>
      <c r="S25" s="26"/>
      <c r="T25" s="26"/>
      <c r="U25" s="26"/>
      <c r="V25" s="26"/>
      <c r="W25" s="26"/>
    </row>
    <row r="26" ht="31.4" customHeight="true" spans="1:23">
      <c r="A26" s="120" t="s">
        <v>45</v>
      </c>
      <c r="B26" s="113" t="s">
        <v>197</v>
      </c>
      <c r="C26" s="14" t="s">
        <v>198</v>
      </c>
      <c r="D26" s="14" t="s">
        <v>68</v>
      </c>
      <c r="E26" s="14" t="s">
        <v>69</v>
      </c>
      <c r="F26" s="14" t="s">
        <v>201</v>
      </c>
      <c r="G26" s="14" t="s">
        <v>202</v>
      </c>
      <c r="H26" s="26">
        <v>80000</v>
      </c>
      <c r="I26" s="26">
        <v>80000</v>
      </c>
      <c r="J26" s="26">
        <v>20000</v>
      </c>
      <c r="K26" s="26"/>
      <c r="L26" s="26">
        <v>60000</v>
      </c>
      <c r="M26" s="26"/>
      <c r="N26" s="26"/>
      <c r="O26" s="26"/>
      <c r="P26" s="26"/>
      <c r="Q26" s="26"/>
      <c r="R26" s="26"/>
      <c r="S26" s="26"/>
      <c r="T26" s="26"/>
      <c r="U26" s="26"/>
      <c r="V26" s="26"/>
      <c r="W26" s="26"/>
    </row>
    <row r="27" ht="31.4" customHeight="true" spans="1:23">
      <c r="A27" s="120" t="s">
        <v>45</v>
      </c>
      <c r="B27" s="113" t="s">
        <v>197</v>
      </c>
      <c r="C27" s="14" t="s">
        <v>198</v>
      </c>
      <c r="D27" s="14" t="s">
        <v>68</v>
      </c>
      <c r="E27" s="14" t="s">
        <v>69</v>
      </c>
      <c r="F27" s="14" t="s">
        <v>203</v>
      </c>
      <c r="G27" s="14" t="s">
        <v>204</v>
      </c>
      <c r="H27" s="26">
        <v>120000</v>
      </c>
      <c r="I27" s="26">
        <v>120000</v>
      </c>
      <c r="J27" s="26">
        <v>30000</v>
      </c>
      <c r="K27" s="26"/>
      <c r="L27" s="26">
        <v>90000</v>
      </c>
      <c r="M27" s="26"/>
      <c r="N27" s="26"/>
      <c r="O27" s="26"/>
      <c r="P27" s="26"/>
      <c r="Q27" s="26"/>
      <c r="R27" s="26"/>
      <c r="S27" s="26"/>
      <c r="T27" s="26"/>
      <c r="U27" s="26"/>
      <c r="V27" s="26"/>
      <c r="W27" s="26"/>
    </row>
    <row r="28" ht="31.4" customHeight="true" spans="1:23">
      <c r="A28" s="120" t="s">
        <v>45</v>
      </c>
      <c r="B28" s="113" t="s">
        <v>197</v>
      </c>
      <c r="C28" s="14" t="s">
        <v>198</v>
      </c>
      <c r="D28" s="14" t="s">
        <v>68</v>
      </c>
      <c r="E28" s="14" t="s">
        <v>69</v>
      </c>
      <c r="F28" s="14" t="s">
        <v>205</v>
      </c>
      <c r="G28" s="14" t="s">
        <v>206</v>
      </c>
      <c r="H28" s="26">
        <v>38000</v>
      </c>
      <c r="I28" s="26">
        <v>38000</v>
      </c>
      <c r="J28" s="26">
        <v>9500</v>
      </c>
      <c r="K28" s="26"/>
      <c r="L28" s="26">
        <v>28500</v>
      </c>
      <c r="M28" s="26"/>
      <c r="N28" s="26"/>
      <c r="O28" s="26"/>
      <c r="P28" s="26"/>
      <c r="Q28" s="26"/>
      <c r="R28" s="26"/>
      <c r="S28" s="26"/>
      <c r="T28" s="26"/>
      <c r="U28" s="26"/>
      <c r="V28" s="26"/>
      <c r="W28" s="26"/>
    </row>
    <row r="29" ht="31.4" customHeight="true" spans="1:23">
      <c r="A29" s="120" t="s">
        <v>45</v>
      </c>
      <c r="B29" s="113" t="s">
        <v>197</v>
      </c>
      <c r="C29" s="14" t="s">
        <v>198</v>
      </c>
      <c r="D29" s="14" t="s">
        <v>68</v>
      </c>
      <c r="E29" s="14" t="s">
        <v>69</v>
      </c>
      <c r="F29" s="14" t="s">
        <v>207</v>
      </c>
      <c r="G29" s="14" t="s">
        <v>208</v>
      </c>
      <c r="H29" s="26">
        <v>819700</v>
      </c>
      <c r="I29" s="26">
        <v>819700</v>
      </c>
      <c r="J29" s="26"/>
      <c r="K29" s="26"/>
      <c r="L29" s="26">
        <v>819700</v>
      </c>
      <c r="M29" s="26"/>
      <c r="N29" s="26"/>
      <c r="O29" s="26"/>
      <c r="P29" s="26"/>
      <c r="Q29" s="26"/>
      <c r="R29" s="26"/>
      <c r="S29" s="26"/>
      <c r="T29" s="26"/>
      <c r="U29" s="26"/>
      <c r="V29" s="26"/>
      <c r="W29" s="26"/>
    </row>
    <row r="30" ht="31.4" customHeight="true" spans="1:23">
      <c r="A30" s="120" t="s">
        <v>45</v>
      </c>
      <c r="B30" s="113" t="s">
        <v>197</v>
      </c>
      <c r="C30" s="14" t="s">
        <v>198</v>
      </c>
      <c r="D30" s="14" t="s">
        <v>68</v>
      </c>
      <c r="E30" s="14" t="s">
        <v>69</v>
      </c>
      <c r="F30" s="14" t="s">
        <v>209</v>
      </c>
      <c r="G30" s="14" t="s">
        <v>210</v>
      </c>
      <c r="H30" s="26">
        <v>80000</v>
      </c>
      <c r="I30" s="26">
        <v>80000</v>
      </c>
      <c r="J30" s="26">
        <v>20000</v>
      </c>
      <c r="K30" s="26"/>
      <c r="L30" s="26">
        <v>60000</v>
      </c>
      <c r="M30" s="26"/>
      <c r="N30" s="26"/>
      <c r="O30" s="26"/>
      <c r="P30" s="26"/>
      <c r="Q30" s="26"/>
      <c r="R30" s="26"/>
      <c r="S30" s="26"/>
      <c r="T30" s="26"/>
      <c r="U30" s="26"/>
      <c r="V30" s="26"/>
      <c r="W30" s="26"/>
    </row>
    <row r="31" ht="31.4" customHeight="true" spans="1:23">
      <c r="A31" s="120" t="s">
        <v>45</v>
      </c>
      <c r="B31" s="113" t="s">
        <v>197</v>
      </c>
      <c r="C31" s="14" t="s">
        <v>198</v>
      </c>
      <c r="D31" s="14" t="s">
        <v>68</v>
      </c>
      <c r="E31" s="14" t="s">
        <v>69</v>
      </c>
      <c r="F31" s="14" t="s">
        <v>211</v>
      </c>
      <c r="G31" s="14" t="s">
        <v>212</v>
      </c>
      <c r="H31" s="26">
        <v>290000</v>
      </c>
      <c r="I31" s="26">
        <v>290000</v>
      </c>
      <c r="J31" s="26">
        <v>72500</v>
      </c>
      <c r="K31" s="26"/>
      <c r="L31" s="26">
        <v>217500</v>
      </c>
      <c r="M31" s="26"/>
      <c r="N31" s="26"/>
      <c r="O31" s="26"/>
      <c r="P31" s="26"/>
      <c r="Q31" s="26"/>
      <c r="R31" s="26"/>
      <c r="S31" s="26"/>
      <c r="T31" s="26"/>
      <c r="U31" s="26"/>
      <c r="V31" s="26"/>
      <c r="W31" s="26"/>
    </row>
    <row r="32" ht="31.4" customHeight="true" spans="1:23">
      <c r="A32" s="120" t="s">
        <v>45</v>
      </c>
      <c r="B32" s="113" t="s">
        <v>197</v>
      </c>
      <c r="C32" s="14" t="s">
        <v>198</v>
      </c>
      <c r="D32" s="14" t="s">
        <v>68</v>
      </c>
      <c r="E32" s="14" t="s">
        <v>69</v>
      </c>
      <c r="F32" s="14" t="s">
        <v>213</v>
      </c>
      <c r="G32" s="14" t="s">
        <v>214</v>
      </c>
      <c r="H32" s="26">
        <v>78000</v>
      </c>
      <c r="I32" s="26">
        <v>78000</v>
      </c>
      <c r="J32" s="26">
        <v>19500</v>
      </c>
      <c r="K32" s="26"/>
      <c r="L32" s="26">
        <v>58500</v>
      </c>
      <c r="M32" s="26"/>
      <c r="N32" s="26"/>
      <c r="O32" s="26"/>
      <c r="P32" s="26"/>
      <c r="Q32" s="26"/>
      <c r="R32" s="26"/>
      <c r="S32" s="26"/>
      <c r="T32" s="26"/>
      <c r="U32" s="26"/>
      <c r="V32" s="26"/>
      <c r="W32" s="26"/>
    </row>
    <row r="33" ht="31.4" customHeight="true" spans="1:23">
      <c r="A33" s="120" t="s">
        <v>45</v>
      </c>
      <c r="B33" s="113" t="s">
        <v>197</v>
      </c>
      <c r="C33" s="14" t="s">
        <v>198</v>
      </c>
      <c r="D33" s="14" t="s">
        <v>68</v>
      </c>
      <c r="E33" s="14" t="s">
        <v>69</v>
      </c>
      <c r="F33" s="14" t="s">
        <v>215</v>
      </c>
      <c r="G33" s="14" t="s">
        <v>216</v>
      </c>
      <c r="H33" s="26">
        <v>50000</v>
      </c>
      <c r="I33" s="26">
        <v>50000</v>
      </c>
      <c r="J33" s="26">
        <v>12500</v>
      </c>
      <c r="K33" s="26"/>
      <c r="L33" s="26">
        <v>37500</v>
      </c>
      <c r="M33" s="26"/>
      <c r="N33" s="26"/>
      <c r="O33" s="26"/>
      <c r="P33" s="26"/>
      <c r="Q33" s="26"/>
      <c r="R33" s="26"/>
      <c r="S33" s="26"/>
      <c r="T33" s="26"/>
      <c r="U33" s="26"/>
      <c r="V33" s="26"/>
      <c r="W33" s="26"/>
    </row>
    <row r="34" ht="31.4" customHeight="true" spans="1:23">
      <c r="A34" s="120" t="s">
        <v>45</v>
      </c>
      <c r="B34" s="113" t="s">
        <v>197</v>
      </c>
      <c r="C34" s="14" t="s">
        <v>198</v>
      </c>
      <c r="D34" s="14" t="s">
        <v>68</v>
      </c>
      <c r="E34" s="14" t="s">
        <v>69</v>
      </c>
      <c r="F34" s="14" t="s">
        <v>217</v>
      </c>
      <c r="G34" s="14" t="s">
        <v>218</v>
      </c>
      <c r="H34" s="26">
        <v>10000</v>
      </c>
      <c r="I34" s="26">
        <v>10000</v>
      </c>
      <c r="J34" s="26">
        <v>2500</v>
      </c>
      <c r="K34" s="26"/>
      <c r="L34" s="26">
        <v>7500</v>
      </c>
      <c r="M34" s="26"/>
      <c r="N34" s="26"/>
      <c r="O34" s="26"/>
      <c r="P34" s="26"/>
      <c r="Q34" s="26"/>
      <c r="R34" s="26"/>
      <c r="S34" s="26"/>
      <c r="T34" s="26"/>
      <c r="U34" s="26"/>
      <c r="V34" s="26"/>
      <c r="W34" s="26"/>
    </row>
    <row r="35" ht="31.4" customHeight="true" spans="1:23">
      <c r="A35" s="120" t="s">
        <v>45</v>
      </c>
      <c r="B35" s="113" t="s">
        <v>197</v>
      </c>
      <c r="C35" s="14" t="s">
        <v>198</v>
      </c>
      <c r="D35" s="14" t="s">
        <v>68</v>
      </c>
      <c r="E35" s="14" t="s">
        <v>69</v>
      </c>
      <c r="F35" s="14" t="s">
        <v>219</v>
      </c>
      <c r="G35" s="14" t="s">
        <v>220</v>
      </c>
      <c r="H35" s="26">
        <v>80000</v>
      </c>
      <c r="I35" s="26">
        <v>80000</v>
      </c>
      <c r="J35" s="26">
        <v>20000</v>
      </c>
      <c r="K35" s="26"/>
      <c r="L35" s="26">
        <v>60000</v>
      </c>
      <c r="M35" s="26"/>
      <c r="N35" s="26"/>
      <c r="O35" s="26"/>
      <c r="P35" s="26"/>
      <c r="Q35" s="26"/>
      <c r="R35" s="26"/>
      <c r="S35" s="26"/>
      <c r="T35" s="26"/>
      <c r="U35" s="26"/>
      <c r="V35" s="26"/>
      <c r="W35" s="26"/>
    </row>
    <row r="36" ht="31.4" customHeight="true" spans="1:23">
      <c r="A36" s="120" t="s">
        <v>45</v>
      </c>
      <c r="B36" s="113" t="s">
        <v>197</v>
      </c>
      <c r="C36" s="14" t="s">
        <v>198</v>
      </c>
      <c r="D36" s="14" t="s">
        <v>68</v>
      </c>
      <c r="E36" s="14" t="s">
        <v>69</v>
      </c>
      <c r="F36" s="14" t="s">
        <v>192</v>
      </c>
      <c r="G36" s="14" t="s">
        <v>193</v>
      </c>
      <c r="H36" s="26">
        <v>154620</v>
      </c>
      <c r="I36" s="26">
        <v>154620</v>
      </c>
      <c r="J36" s="26">
        <v>38655</v>
      </c>
      <c r="K36" s="26"/>
      <c r="L36" s="26">
        <v>115965</v>
      </c>
      <c r="M36" s="26"/>
      <c r="N36" s="26"/>
      <c r="O36" s="26"/>
      <c r="P36" s="26"/>
      <c r="Q36" s="26"/>
      <c r="R36" s="26"/>
      <c r="S36" s="26"/>
      <c r="T36" s="26"/>
      <c r="U36" s="26"/>
      <c r="V36" s="26"/>
      <c r="W36" s="26"/>
    </row>
    <row r="37" ht="31.4" customHeight="true" spans="1:23">
      <c r="A37" s="120" t="s">
        <v>45</v>
      </c>
      <c r="B37" s="113" t="s">
        <v>197</v>
      </c>
      <c r="C37" s="14" t="s">
        <v>198</v>
      </c>
      <c r="D37" s="14" t="s">
        <v>68</v>
      </c>
      <c r="E37" s="14" t="s">
        <v>69</v>
      </c>
      <c r="F37" s="14" t="s">
        <v>221</v>
      </c>
      <c r="G37" s="14" t="s">
        <v>222</v>
      </c>
      <c r="H37" s="26">
        <v>1267558.27</v>
      </c>
      <c r="I37" s="26">
        <v>1267558.27</v>
      </c>
      <c r="J37" s="26"/>
      <c r="K37" s="26"/>
      <c r="L37" s="26">
        <v>1267558.27</v>
      </c>
      <c r="M37" s="26"/>
      <c r="N37" s="26"/>
      <c r="O37" s="26"/>
      <c r="P37" s="26"/>
      <c r="Q37" s="26"/>
      <c r="R37" s="26"/>
      <c r="S37" s="26"/>
      <c r="T37" s="26"/>
      <c r="U37" s="26"/>
      <c r="V37" s="26"/>
      <c r="W37" s="26"/>
    </row>
    <row r="38" ht="31.4" customHeight="true" spans="1:23">
      <c r="A38" s="120" t="s">
        <v>45</v>
      </c>
      <c r="B38" s="113" t="s">
        <v>197</v>
      </c>
      <c r="C38" s="14" t="s">
        <v>198</v>
      </c>
      <c r="D38" s="14" t="s">
        <v>68</v>
      </c>
      <c r="E38" s="14" t="s">
        <v>69</v>
      </c>
      <c r="F38" s="14" t="s">
        <v>223</v>
      </c>
      <c r="G38" s="14" t="s">
        <v>224</v>
      </c>
      <c r="H38" s="26">
        <v>200000</v>
      </c>
      <c r="I38" s="26">
        <v>200000</v>
      </c>
      <c r="J38" s="26"/>
      <c r="K38" s="26"/>
      <c r="L38" s="26">
        <v>200000</v>
      </c>
      <c r="M38" s="26"/>
      <c r="N38" s="26"/>
      <c r="O38" s="26"/>
      <c r="P38" s="26"/>
      <c r="Q38" s="26"/>
      <c r="R38" s="26"/>
      <c r="S38" s="26"/>
      <c r="T38" s="26"/>
      <c r="U38" s="26"/>
      <c r="V38" s="26"/>
      <c r="W38" s="26"/>
    </row>
    <row r="39" ht="31.4" customHeight="true" spans="1:23">
      <c r="A39" s="120" t="s">
        <v>45</v>
      </c>
      <c r="B39" s="113" t="s">
        <v>197</v>
      </c>
      <c r="C39" s="14" t="s">
        <v>198</v>
      </c>
      <c r="D39" s="14" t="s">
        <v>85</v>
      </c>
      <c r="E39" s="14" t="s">
        <v>86</v>
      </c>
      <c r="F39" s="14" t="s">
        <v>221</v>
      </c>
      <c r="G39" s="14" t="s">
        <v>222</v>
      </c>
      <c r="H39" s="26">
        <v>66510</v>
      </c>
      <c r="I39" s="26">
        <v>66510</v>
      </c>
      <c r="J39" s="26">
        <v>16627.5</v>
      </c>
      <c r="K39" s="26"/>
      <c r="L39" s="26">
        <v>49882.5</v>
      </c>
      <c r="M39" s="26"/>
      <c r="N39" s="26"/>
      <c r="O39" s="26"/>
      <c r="P39" s="26"/>
      <c r="Q39" s="26"/>
      <c r="R39" s="26"/>
      <c r="S39" s="26"/>
      <c r="T39" s="26"/>
      <c r="U39" s="26"/>
      <c r="V39" s="26"/>
      <c r="W39" s="26"/>
    </row>
    <row r="40" ht="31.4" customHeight="true" spans="1:23">
      <c r="A40" s="120" t="s">
        <v>45</v>
      </c>
      <c r="B40" s="113" t="s">
        <v>225</v>
      </c>
      <c r="C40" s="14" t="s">
        <v>226</v>
      </c>
      <c r="D40" s="14" t="s">
        <v>68</v>
      </c>
      <c r="E40" s="14" t="s">
        <v>69</v>
      </c>
      <c r="F40" s="14" t="s">
        <v>168</v>
      </c>
      <c r="G40" s="14" t="s">
        <v>169</v>
      </c>
      <c r="H40" s="26">
        <v>4116924</v>
      </c>
      <c r="I40" s="26">
        <v>4116924</v>
      </c>
      <c r="J40" s="26">
        <v>1029231</v>
      </c>
      <c r="K40" s="26"/>
      <c r="L40" s="26">
        <v>3087693</v>
      </c>
      <c r="M40" s="26"/>
      <c r="N40" s="26"/>
      <c r="O40" s="26"/>
      <c r="P40" s="26"/>
      <c r="Q40" s="26"/>
      <c r="R40" s="26"/>
      <c r="S40" s="26"/>
      <c r="T40" s="26"/>
      <c r="U40" s="26"/>
      <c r="V40" s="26"/>
      <c r="W40" s="26"/>
    </row>
    <row r="41" ht="31.4" customHeight="true" spans="1:23">
      <c r="A41" s="120" t="s">
        <v>45</v>
      </c>
      <c r="B41" s="113" t="s">
        <v>227</v>
      </c>
      <c r="C41" s="14" t="s">
        <v>163</v>
      </c>
      <c r="D41" s="14" t="s">
        <v>68</v>
      </c>
      <c r="E41" s="14" t="s">
        <v>69</v>
      </c>
      <c r="F41" s="14" t="s">
        <v>164</v>
      </c>
      <c r="G41" s="14" t="s">
        <v>165</v>
      </c>
      <c r="H41" s="26">
        <v>480765.6</v>
      </c>
      <c r="I41" s="26">
        <v>480765.6</v>
      </c>
      <c r="J41" s="26">
        <v>120191.4</v>
      </c>
      <c r="K41" s="26"/>
      <c r="L41" s="26">
        <v>360574.2</v>
      </c>
      <c r="M41" s="26"/>
      <c r="N41" s="26"/>
      <c r="O41" s="26"/>
      <c r="P41" s="26"/>
      <c r="Q41" s="26"/>
      <c r="R41" s="26"/>
      <c r="S41" s="26"/>
      <c r="T41" s="26"/>
      <c r="U41" s="26"/>
      <c r="V41" s="26"/>
      <c r="W41" s="26"/>
    </row>
    <row r="42" ht="31.4" customHeight="true" spans="1:23">
      <c r="A42" s="120" t="s">
        <v>45</v>
      </c>
      <c r="B42" s="113" t="s">
        <v>227</v>
      </c>
      <c r="C42" s="14" t="s">
        <v>163</v>
      </c>
      <c r="D42" s="14" t="s">
        <v>68</v>
      </c>
      <c r="E42" s="14" t="s">
        <v>69</v>
      </c>
      <c r="F42" s="14" t="s">
        <v>166</v>
      </c>
      <c r="G42" s="14" t="s">
        <v>167</v>
      </c>
      <c r="H42" s="26">
        <v>557550</v>
      </c>
      <c r="I42" s="26">
        <v>557550</v>
      </c>
      <c r="J42" s="26">
        <v>139387.5</v>
      </c>
      <c r="K42" s="26"/>
      <c r="L42" s="26">
        <v>418162.5</v>
      </c>
      <c r="M42" s="26"/>
      <c r="N42" s="26"/>
      <c r="O42" s="26"/>
      <c r="P42" s="26"/>
      <c r="Q42" s="26"/>
      <c r="R42" s="26"/>
      <c r="S42" s="26"/>
      <c r="T42" s="26"/>
      <c r="U42" s="26"/>
      <c r="V42" s="26"/>
      <c r="W42" s="26"/>
    </row>
    <row r="43" ht="31.4" customHeight="true" spans="1:23">
      <c r="A43" s="120" t="s">
        <v>45</v>
      </c>
      <c r="B43" s="113" t="s">
        <v>227</v>
      </c>
      <c r="C43" s="14" t="s">
        <v>163</v>
      </c>
      <c r="D43" s="14" t="s">
        <v>68</v>
      </c>
      <c r="E43" s="14" t="s">
        <v>69</v>
      </c>
      <c r="F43" s="14" t="s">
        <v>168</v>
      </c>
      <c r="G43" s="14" t="s">
        <v>169</v>
      </c>
      <c r="H43" s="26">
        <v>43063.8</v>
      </c>
      <c r="I43" s="26">
        <v>43063.8</v>
      </c>
      <c r="J43" s="26">
        <v>10765.95</v>
      </c>
      <c r="K43" s="26"/>
      <c r="L43" s="26">
        <v>32297.85</v>
      </c>
      <c r="M43" s="26"/>
      <c r="N43" s="26"/>
      <c r="O43" s="26"/>
      <c r="P43" s="26"/>
      <c r="Q43" s="26"/>
      <c r="R43" s="26"/>
      <c r="S43" s="26"/>
      <c r="T43" s="26"/>
      <c r="U43" s="26"/>
      <c r="V43" s="26"/>
      <c r="W43" s="26"/>
    </row>
    <row r="44" ht="31.4" customHeight="true" spans="1:23">
      <c r="A44" s="120" t="s">
        <v>45</v>
      </c>
      <c r="B44" s="113" t="s">
        <v>228</v>
      </c>
      <c r="C44" s="14" t="s">
        <v>171</v>
      </c>
      <c r="D44" s="14" t="s">
        <v>89</v>
      </c>
      <c r="E44" s="14" t="s">
        <v>90</v>
      </c>
      <c r="F44" s="14" t="s">
        <v>172</v>
      </c>
      <c r="G44" s="14" t="s">
        <v>173</v>
      </c>
      <c r="H44" s="26">
        <v>196551.26</v>
      </c>
      <c r="I44" s="26">
        <v>196551.26</v>
      </c>
      <c r="J44" s="26">
        <v>49137.82</v>
      </c>
      <c r="K44" s="26"/>
      <c r="L44" s="26">
        <v>147413.44</v>
      </c>
      <c r="M44" s="26"/>
      <c r="N44" s="26"/>
      <c r="O44" s="26"/>
      <c r="P44" s="26"/>
      <c r="Q44" s="26"/>
      <c r="R44" s="26"/>
      <c r="S44" s="26"/>
      <c r="T44" s="26"/>
      <c r="U44" s="26"/>
      <c r="V44" s="26"/>
      <c r="W44" s="26"/>
    </row>
    <row r="45" ht="31.4" customHeight="true" spans="1:23">
      <c r="A45" s="120" t="s">
        <v>45</v>
      </c>
      <c r="B45" s="113" t="s">
        <v>228</v>
      </c>
      <c r="C45" s="14" t="s">
        <v>171</v>
      </c>
      <c r="D45" s="14" t="s">
        <v>93</v>
      </c>
      <c r="E45" s="14" t="s">
        <v>92</v>
      </c>
      <c r="F45" s="14" t="s">
        <v>174</v>
      </c>
      <c r="G45" s="14" t="s">
        <v>175</v>
      </c>
      <c r="H45" s="26">
        <v>1930.46</v>
      </c>
      <c r="I45" s="26">
        <v>1930.46</v>
      </c>
      <c r="J45" s="26">
        <v>482.62</v>
      </c>
      <c r="K45" s="26"/>
      <c r="L45" s="26">
        <v>1447.84</v>
      </c>
      <c r="M45" s="26"/>
      <c r="N45" s="26"/>
      <c r="O45" s="26"/>
      <c r="P45" s="26"/>
      <c r="Q45" s="26"/>
      <c r="R45" s="26"/>
      <c r="S45" s="26"/>
      <c r="T45" s="26"/>
      <c r="U45" s="26"/>
      <c r="V45" s="26"/>
      <c r="W45" s="26"/>
    </row>
    <row r="46" ht="31.4" customHeight="true" spans="1:23">
      <c r="A46" s="120" t="s">
        <v>45</v>
      </c>
      <c r="B46" s="113" t="s">
        <v>228</v>
      </c>
      <c r="C46" s="14" t="s">
        <v>171</v>
      </c>
      <c r="D46" s="14" t="s">
        <v>98</v>
      </c>
      <c r="E46" s="14" t="s">
        <v>99</v>
      </c>
      <c r="F46" s="14" t="s">
        <v>176</v>
      </c>
      <c r="G46" s="14" t="s">
        <v>177</v>
      </c>
      <c r="H46" s="26">
        <v>122844.54</v>
      </c>
      <c r="I46" s="26">
        <v>122844.54</v>
      </c>
      <c r="J46" s="26">
        <v>30711.14</v>
      </c>
      <c r="K46" s="26"/>
      <c r="L46" s="26">
        <v>92133.4</v>
      </c>
      <c r="M46" s="26"/>
      <c r="N46" s="26"/>
      <c r="O46" s="26"/>
      <c r="P46" s="26"/>
      <c r="Q46" s="26"/>
      <c r="R46" s="26"/>
      <c r="S46" s="26"/>
      <c r="T46" s="26"/>
      <c r="U46" s="26"/>
      <c r="V46" s="26"/>
      <c r="W46" s="26"/>
    </row>
    <row r="47" ht="31.4" customHeight="true" spans="1:23">
      <c r="A47" s="120" t="s">
        <v>45</v>
      </c>
      <c r="B47" s="113" t="s">
        <v>228</v>
      </c>
      <c r="C47" s="14" t="s">
        <v>171</v>
      </c>
      <c r="D47" s="14" t="s">
        <v>102</v>
      </c>
      <c r="E47" s="14" t="s">
        <v>103</v>
      </c>
      <c r="F47" s="14" t="s">
        <v>180</v>
      </c>
      <c r="G47" s="14" t="s">
        <v>181</v>
      </c>
      <c r="H47" s="26">
        <v>61422.27</v>
      </c>
      <c r="I47" s="26">
        <v>61422.27</v>
      </c>
      <c r="J47" s="26">
        <v>15355.57</v>
      </c>
      <c r="K47" s="26"/>
      <c r="L47" s="26">
        <v>46066.7</v>
      </c>
      <c r="M47" s="26"/>
      <c r="N47" s="26"/>
      <c r="O47" s="26"/>
      <c r="P47" s="26"/>
      <c r="Q47" s="26"/>
      <c r="R47" s="26"/>
      <c r="S47" s="26"/>
      <c r="T47" s="26"/>
      <c r="U47" s="26"/>
      <c r="V47" s="26"/>
      <c r="W47" s="26"/>
    </row>
    <row r="48" ht="31.4" customHeight="true" spans="1:23">
      <c r="A48" s="120" t="s">
        <v>45</v>
      </c>
      <c r="B48" s="113" t="s">
        <v>228</v>
      </c>
      <c r="C48" s="14" t="s">
        <v>171</v>
      </c>
      <c r="D48" s="14" t="s">
        <v>104</v>
      </c>
      <c r="E48" s="14" t="s">
        <v>105</v>
      </c>
      <c r="F48" s="14" t="s">
        <v>174</v>
      </c>
      <c r="G48" s="14" t="s">
        <v>175</v>
      </c>
      <c r="H48" s="26">
        <v>3276</v>
      </c>
      <c r="I48" s="26">
        <v>3276</v>
      </c>
      <c r="J48" s="26">
        <v>3276</v>
      </c>
      <c r="K48" s="26"/>
      <c r="L48" s="26"/>
      <c r="M48" s="26"/>
      <c r="N48" s="26"/>
      <c r="O48" s="26"/>
      <c r="P48" s="26"/>
      <c r="Q48" s="26"/>
      <c r="R48" s="26"/>
      <c r="S48" s="26"/>
      <c r="T48" s="26"/>
      <c r="U48" s="26"/>
      <c r="V48" s="26"/>
      <c r="W48" s="26"/>
    </row>
    <row r="49" ht="31.4" customHeight="true" spans="1:23">
      <c r="A49" s="120" t="s">
        <v>45</v>
      </c>
      <c r="B49" s="113" t="s">
        <v>229</v>
      </c>
      <c r="C49" s="14" t="s">
        <v>111</v>
      </c>
      <c r="D49" s="14" t="s">
        <v>110</v>
      </c>
      <c r="E49" s="14" t="s">
        <v>111</v>
      </c>
      <c r="F49" s="14" t="s">
        <v>183</v>
      </c>
      <c r="G49" s="14" t="s">
        <v>111</v>
      </c>
      <c r="H49" s="26">
        <v>158787.34</v>
      </c>
      <c r="I49" s="26">
        <v>158787.34</v>
      </c>
      <c r="J49" s="26">
        <v>39696.84</v>
      </c>
      <c r="K49" s="26"/>
      <c r="L49" s="26">
        <v>119090.5</v>
      </c>
      <c r="M49" s="26"/>
      <c r="N49" s="26"/>
      <c r="O49" s="26"/>
      <c r="P49" s="26"/>
      <c r="Q49" s="26"/>
      <c r="R49" s="26"/>
      <c r="S49" s="26"/>
      <c r="T49" s="26"/>
      <c r="U49" s="26"/>
      <c r="V49" s="26"/>
      <c r="W49" s="26"/>
    </row>
    <row r="50" ht="31.4" customHeight="true" spans="1:23">
      <c r="A50" s="120" t="s">
        <v>45</v>
      </c>
      <c r="B50" s="113" t="s">
        <v>230</v>
      </c>
      <c r="C50" s="14" t="s">
        <v>191</v>
      </c>
      <c r="D50" s="14" t="s">
        <v>68</v>
      </c>
      <c r="E50" s="14" t="s">
        <v>69</v>
      </c>
      <c r="F50" s="14" t="s">
        <v>192</v>
      </c>
      <c r="G50" s="14" t="s">
        <v>193</v>
      </c>
      <c r="H50" s="26">
        <v>98280</v>
      </c>
      <c r="I50" s="26">
        <v>98280</v>
      </c>
      <c r="J50" s="26">
        <v>24570</v>
      </c>
      <c r="K50" s="26"/>
      <c r="L50" s="26">
        <v>73710</v>
      </c>
      <c r="M50" s="26"/>
      <c r="N50" s="26"/>
      <c r="O50" s="26"/>
      <c r="P50" s="26"/>
      <c r="Q50" s="26"/>
      <c r="R50" s="26"/>
      <c r="S50" s="26"/>
      <c r="T50" s="26"/>
      <c r="U50" s="26"/>
      <c r="V50" s="26"/>
      <c r="W50" s="26"/>
    </row>
    <row r="51" ht="31.4" customHeight="true" spans="1:23">
      <c r="A51" s="120" t="s">
        <v>45</v>
      </c>
      <c r="B51" s="113" t="s">
        <v>231</v>
      </c>
      <c r="C51" s="14" t="s">
        <v>195</v>
      </c>
      <c r="D51" s="14" t="s">
        <v>68</v>
      </c>
      <c r="E51" s="14" t="s">
        <v>69</v>
      </c>
      <c r="F51" s="14" t="s">
        <v>196</v>
      </c>
      <c r="G51" s="14" t="s">
        <v>195</v>
      </c>
      <c r="H51" s="26">
        <v>25554.16</v>
      </c>
      <c r="I51" s="26">
        <v>25554.16</v>
      </c>
      <c r="J51" s="26">
        <v>6388.54</v>
      </c>
      <c r="K51" s="26"/>
      <c r="L51" s="26">
        <v>19165.62</v>
      </c>
      <c r="M51" s="26"/>
      <c r="N51" s="26"/>
      <c r="O51" s="26"/>
      <c r="P51" s="26"/>
      <c r="Q51" s="26"/>
      <c r="R51" s="26"/>
      <c r="S51" s="26"/>
      <c r="T51" s="26"/>
      <c r="U51" s="26"/>
      <c r="V51" s="26"/>
      <c r="W51" s="26"/>
    </row>
    <row r="52" ht="31.4" customHeight="true" spans="1:23">
      <c r="A52" s="120" t="s">
        <v>45</v>
      </c>
      <c r="B52" s="113" t="s">
        <v>232</v>
      </c>
      <c r="C52" s="14" t="s">
        <v>198</v>
      </c>
      <c r="D52" s="14" t="s">
        <v>68</v>
      </c>
      <c r="E52" s="14" t="s">
        <v>69</v>
      </c>
      <c r="F52" s="14" t="s">
        <v>199</v>
      </c>
      <c r="G52" s="14" t="s">
        <v>200</v>
      </c>
      <c r="H52" s="26">
        <v>20000</v>
      </c>
      <c r="I52" s="26">
        <v>20000</v>
      </c>
      <c r="J52" s="26">
        <v>5000</v>
      </c>
      <c r="K52" s="26"/>
      <c r="L52" s="26">
        <v>15000</v>
      </c>
      <c r="M52" s="26"/>
      <c r="N52" s="26"/>
      <c r="O52" s="26"/>
      <c r="P52" s="26"/>
      <c r="Q52" s="26"/>
      <c r="R52" s="26"/>
      <c r="S52" s="26"/>
      <c r="T52" s="26"/>
      <c r="U52" s="26"/>
      <c r="V52" s="26"/>
      <c r="W52" s="26"/>
    </row>
    <row r="53" ht="31.4" customHeight="true" spans="1:23">
      <c r="A53" s="120" t="s">
        <v>45</v>
      </c>
      <c r="B53" s="113" t="s">
        <v>232</v>
      </c>
      <c r="C53" s="14" t="s">
        <v>198</v>
      </c>
      <c r="D53" s="14" t="s">
        <v>68</v>
      </c>
      <c r="E53" s="14" t="s">
        <v>69</v>
      </c>
      <c r="F53" s="14" t="s">
        <v>205</v>
      </c>
      <c r="G53" s="14" t="s">
        <v>206</v>
      </c>
      <c r="H53" s="26">
        <v>12000</v>
      </c>
      <c r="I53" s="26">
        <v>12000</v>
      </c>
      <c r="J53" s="26">
        <v>3000</v>
      </c>
      <c r="K53" s="26"/>
      <c r="L53" s="26">
        <v>9000</v>
      </c>
      <c r="M53" s="26"/>
      <c r="N53" s="26"/>
      <c r="O53" s="26"/>
      <c r="P53" s="26"/>
      <c r="Q53" s="26"/>
      <c r="R53" s="26"/>
      <c r="S53" s="26"/>
      <c r="T53" s="26"/>
      <c r="U53" s="26"/>
      <c r="V53" s="26"/>
      <c r="W53" s="26"/>
    </row>
    <row r="54" ht="31.4" customHeight="true" spans="1:23">
      <c r="A54" s="120" t="s">
        <v>45</v>
      </c>
      <c r="B54" s="113" t="s">
        <v>232</v>
      </c>
      <c r="C54" s="14" t="s">
        <v>198</v>
      </c>
      <c r="D54" s="14" t="s">
        <v>68</v>
      </c>
      <c r="E54" s="14" t="s">
        <v>69</v>
      </c>
      <c r="F54" s="14" t="s">
        <v>192</v>
      </c>
      <c r="G54" s="14" t="s">
        <v>193</v>
      </c>
      <c r="H54" s="26">
        <v>9360</v>
      </c>
      <c r="I54" s="26">
        <v>9360</v>
      </c>
      <c r="J54" s="26">
        <v>2340</v>
      </c>
      <c r="K54" s="26"/>
      <c r="L54" s="26">
        <v>7020</v>
      </c>
      <c r="M54" s="26"/>
      <c r="N54" s="26"/>
      <c r="O54" s="26"/>
      <c r="P54" s="26"/>
      <c r="Q54" s="26"/>
      <c r="R54" s="26"/>
      <c r="S54" s="26"/>
      <c r="T54" s="26"/>
      <c r="U54" s="26"/>
      <c r="V54" s="26"/>
      <c r="W54" s="26"/>
    </row>
    <row r="55" ht="31.4" customHeight="true" spans="1:23">
      <c r="A55" s="120" t="s">
        <v>45</v>
      </c>
      <c r="B55" s="113" t="s">
        <v>232</v>
      </c>
      <c r="C55" s="14" t="s">
        <v>198</v>
      </c>
      <c r="D55" s="14" t="s">
        <v>68</v>
      </c>
      <c r="E55" s="14" t="s">
        <v>69</v>
      </c>
      <c r="F55" s="14" t="s">
        <v>221</v>
      </c>
      <c r="G55" s="14" t="s">
        <v>222</v>
      </c>
      <c r="H55" s="26">
        <v>74062.57</v>
      </c>
      <c r="I55" s="26">
        <v>74062.57</v>
      </c>
      <c r="J55" s="26">
        <v>18515.64</v>
      </c>
      <c r="K55" s="26"/>
      <c r="L55" s="26">
        <v>55546.93</v>
      </c>
      <c r="M55" s="26"/>
      <c r="N55" s="26"/>
      <c r="O55" s="26"/>
      <c r="P55" s="26"/>
      <c r="Q55" s="26"/>
      <c r="R55" s="26"/>
      <c r="S55" s="26"/>
      <c r="T55" s="26"/>
      <c r="U55" s="26"/>
      <c r="V55" s="26"/>
      <c r="W55" s="26"/>
    </row>
    <row r="56" ht="31.4" customHeight="true" spans="1:23">
      <c r="A56" s="120" t="s">
        <v>45</v>
      </c>
      <c r="B56" s="113" t="s">
        <v>233</v>
      </c>
      <c r="C56" s="14" t="s">
        <v>226</v>
      </c>
      <c r="D56" s="14" t="s">
        <v>68</v>
      </c>
      <c r="E56" s="14" t="s">
        <v>69</v>
      </c>
      <c r="F56" s="14" t="s">
        <v>168</v>
      </c>
      <c r="G56" s="14" t="s">
        <v>169</v>
      </c>
      <c r="H56" s="26">
        <v>263214</v>
      </c>
      <c r="I56" s="26">
        <v>263214</v>
      </c>
      <c r="J56" s="26">
        <v>65803.5</v>
      </c>
      <c r="K56" s="26"/>
      <c r="L56" s="26">
        <v>197410.5</v>
      </c>
      <c r="M56" s="26"/>
      <c r="N56" s="26"/>
      <c r="O56" s="26"/>
      <c r="P56" s="26"/>
      <c r="Q56" s="26"/>
      <c r="R56" s="26"/>
      <c r="S56" s="26"/>
      <c r="T56" s="26"/>
      <c r="U56" s="26"/>
      <c r="V56" s="26"/>
      <c r="W56" s="26"/>
    </row>
    <row r="57" ht="31.4" customHeight="true" spans="1:23">
      <c r="A57" s="119" t="s">
        <v>48</v>
      </c>
      <c r="B57" s="14"/>
      <c r="C57" s="14"/>
      <c r="D57" s="14"/>
      <c r="E57" s="14"/>
      <c r="F57" s="14"/>
      <c r="G57" s="14"/>
      <c r="H57" s="26">
        <v>4798616.01</v>
      </c>
      <c r="I57" s="26">
        <v>4798616.01</v>
      </c>
      <c r="J57" s="26">
        <v>1026360.9</v>
      </c>
      <c r="K57" s="26"/>
      <c r="L57" s="26">
        <v>3772255.11</v>
      </c>
      <c r="M57" s="26"/>
      <c r="N57" s="26"/>
      <c r="O57" s="26"/>
      <c r="P57" s="26"/>
      <c r="Q57" s="26"/>
      <c r="R57" s="26"/>
      <c r="S57" s="26"/>
      <c r="T57" s="26"/>
      <c r="U57" s="26"/>
      <c r="V57" s="26"/>
      <c r="W57" s="26"/>
    </row>
    <row r="58" ht="31.4" customHeight="true" spans="1:23">
      <c r="A58" s="120" t="s">
        <v>48</v>
      </c>
      <c r="B58" s="113" t="s">
        <v>234</v>
      </c>
      <c r="C58" s="14" t="s">
        <v>163</v>
      </c>
      <c r="D58" s="14" t="s">
        <v>74</v>
      </c>
      <c r="E58" s="14" t="s">
        <v>75</v>
      </c>
      <c r="F58" s="14" t="s">
        <v>164</v>
      </c>
      <c r="G58" s="14" t="s">
        <v>165</v>
      </c>
      <c r="H58" s="26">
        <v>953051.4</v>
      </c>
      <c r="I58" s="26">
        <v>953051.4</v>
      </c>
      <c r="J58" s="26">
        <v>238262.85</v>
      </c>
      <c r="K58" s="26"/>
      <c r="L58" s="26">
        <v>714788.55</v>
      </c>
      <c r="M58" s="26"/>
      <c r="N58" s="26"/>
      <c r="O58" s="26"/>
      <c r="P58" s="26"/>
      <c r="Q58" s="26"/>
      <c r="R58" s="26"/>
      <c r="S58" s="26"/>
      <c r="T58" s="26"/>
      <c r="U58" s="26"/>
      <c r="V58" s="26"/>
      <c r="W58" s="26"/>
    </row>
    <row r="59" ht="31.4" customHeight="true" spans="1:23">
      <c r="A59" s="120" t="s">
        <v>48</v>
      </c>
      <c r="B59" s="113" t="s">
        <v>234</v>
      </c>
      <c r="C59" s="14" t="s">
        <v>163</v>
      </c>
      <c r="D59" s="14" t="s">
        <v>74</v>
      </c>
      <c r="E59" s="14" t="s">
        <v>75</v>
      </c>
      <c r="F59" s="14" t="s">
        <v>166</v>
      </c>
      <c r="G59" s="14" t="s">
        <v>167</v>
      </c>
      <c r="H59" s="26">
        <v>1030906.8</v>
      </c>
      <c r="I59" s="26">
        <v>1030906.8</v>
      </c>
      <c r="J59" s="26">
        <v>257726.7</v>
      </c>
      <c r="K59" s="26"/>
      <c r="L59" s="26">
        <v>773180.1</v>
      </c>
      <c r="M59" s="26"/>
      <c r="N59" s="26"/>
      <c r="O59" s="26"/>
      <c r="P59" s="26"/>
      <c r="Q59" s="26"/>
      <c r="R59" s="26"/>
      <c r="S59" s="26"/>
      <c r="T59" s="26"/>
      <c r="U59" s="26"/>
      <c r="V59" s="26"/>
      <c r="W59" s="26"/>
    </row>
    <row r="60" ht="31.4" customHeight="true" spans="1:23">
      <c r="A60" s="120" t="s">
        <v>48</v>
      </c>
      <c r="B60" s="113" t="s">
        <v>234</v>
      </c>
      <c r="C60" s="14" t="s">
        <v>163</v>
      </c>
      <c r="D60" s="14" t="s">
        <v>74</v>
      </c>
      <c r="E60" s="14" t="s">
        <v>75</v>
      </c>
      <c r="F60" s="14" t="s">
        <v>168</v>
      </c>
      <c r="G60" s="14" t="s">
        <v>169</v>
      </c>
      <c r="H60" s="26">
        <v>84670.95</v>
      </c>
      <c r="I60" s="26">
        <v>84670.95</v>
      </c>
      <c r="J60" s="26">
        <v>21167.74</v>
      </c>
      <c r="K60" s="26"/>
      <c r="L60" s="26">
        <v>63503.21</v>
      </c>
      <c r="M60" s="26"/>
      <c r="N60" s="26"/>
      <c r="O60" s="26"/>
      <c r="P60" s="26"/>
      <c r="Q60" s="26"/>
      <c r="R60" s="26"/>
      <c r="S60" s="26"/>
      <c r="T60" s="26"/>
      <c r="U60" s="26"/>
      <c r="V60" s="26"/>
      <c r="W60" s="26"/>
    </row>
    <row r="61" ht="31.4" customHeight="true" spans="1:23">
      <c r="A61" s="120" t="s">
        <v>48</v>
      </c>
      <c r="B61" s="113" t="s">
        <v>235</v>
      </c>
      <c r="C61" s="14" t="s">
        <v>171</v>
      </c>
      <c r="D61" s="14" t="s">
        <v>89</v>
      </c>
      <c r="E61" s="14" t="s">
        <v>90</v>
      </c>
      <c r="F61" s="14" t="s">
        <v>172</v>
      </c>
      <c r="G61" s="14" t="s">
        <v>173</v>
      </c>
      <c r="H61" s="26">
        <v>376861.46</v>
      </c>
      <c r="I61" s="26">
        <v>376861.46</v>
      </c>
      <c r="J61" s="26">
        <v>94215.37</v>
      </c>
      <c r="K61" s="26"/>
      <c r="L61" s="26">
        <v>282646.09</v>
      </c>
      <c r="M61" s="26"/>
      <c r="N61" s="26"/>
      <c r="O61" s="26"/>
      <c r="P61" s="26"/>
      <c r="Q61" s="26"/>
      <c r="R61" s="26"/>
      <c r="S61" s="26"/>
      <c r="T61" s="26"/>
      <c r="U61" s="26"/>
      <c r="V61" s="26"/>
      <c r="W61" s="26"/>
    </row>
    <row r="62" ht="31.4" customHeight="true" spans="1:23">
      <c r="A62" s="120" t="s">
        <v>48</v>
      </c>
      <c r="B62" s="113" t="s">
        <v>235</v>
      </c>
      <c r="C62" s="14" t="s">
        <v>171</v>
      </c>
      <c r="D62" s="14" t="s">
        <v>93</v>
      </c>
      <c r="E62" s="14" t="s">
        <v>92</v>
      </c>
      <c r="F62" s="14" t="s">
        <v>174</v>
      </c>
      <c r="G62" s="14" t="s">
        <v>175</v>
      </c>
      <c r="H62" s="26">
        <v>3703.27</v>
      </c>
      <c r="I62" s="26">
        <v>3703.27</v>
      </c>
      <c r="J62" s="26">
        <v>925.82</v>
      </c>
      <c r="K62" s="26"/>
      <c r="L62" s="26">
        <v>2777.45</v>
      </c>
      <c r="M62" s="26"/>
      <c r="N62" s="26"/>
      <c r="O62" s="26"/>
      <c r="P62" s="26"/>
      <c r="Q62" s="26"/>
      <c r="R62" s="26"/>
      <c r="S62" s="26"/>
      <c r="T62" s="26"/>
      <c r="U62" s="26"/>
      <c r="V62" s="26"/>
      <c r="W62" s="26"/>
    </row>
    <row r="63" ht="31.4" customHeight="true" spans="1:23">
      <c r="A63" s="120" t="s">
        <v>48</v>
      </c>
      <c r="B63" s="113" t="s">
        <v>235</v>
      </c>
      <c r="C63" s="14" t="s">
        <v>171</v>
      </c>
      <c r="D63" s="14" t="s">
        <v>98</v>
      </c>
      <c r="E63" s="14" t="s">
        <v>99</v>
      </c>
      <c r="F63" s="14" t="s">
        <v>176</v>
      </c>
      <c r="G63" s="14" t="s">
        <v>177</v>
      </c>
      <c r="H63" s="26">
        <v>235538.42</v>
      </c>
      <c r="I63" s="26">
        <v>235538.42</v>
      </c>
      <c r="J63" s="26">
        <v>58884.61</v>
      </c>
      <c r="K63" s="26"/>
      <c r="L63" s="26">
        <v>176653.81</v>
      </c>
      <c r="M63" s="26"/>
      <c r="N63" s="26"/>
      <c r="O63" s="26"/>
      <c r="P63" s="26"/>
      <c r="Q63" s="26"/>
      <c r="R63" s="26"/>
      <c r="S63" s="26"/>
      <c r="T63" s="26"/>
      <c r="U63" s="26"/>
      <c r="V63" s="26"/>
      <c r="W63" s="26"/>
    </row>
    <row r="64" ht="31.4" customHeight="true" spans="1:23">
      <c r="A64" s="120" t="s">
        <v>48</v>
      </c>
      <c r="B64" s="113" t="s">
        <v>235</v>
      </c>
      <c r="C64" s="14" t="s">
        <v>171</v>
      </c>
      <c r="D64" s="14" t="s">
        <v>102</v>
      </c>
      <c r="E64" s="14" t="s">
        <v>103</v>
      </c>
      <c r="F64" s="14" t="s">
        <v>180</v>
      </c>
      <c r="G64" s="14" t="s">
        <v>181</v>
      </c>
      <c r="H64" s="26">
        <v>124328.99</v>
      </c>
      <c r="I64" s="26">
        <v>124328.99</v>
      </c>
      <c r="J64" s="26">
        <v>31082.25</v>
      </c>
      <c r="K64" s="26"/>
      <c r="L64" s="26">
        <v>93246.74</v>
      </c>
      <c r="M64" s="26"/>
      <c r="N64" s="26"/>
      <c r="O64" s="26"/>
      <c r="P64" s="26"/>
      <c r="Q64" s="26"/>
      <c r="R64" s="26"/>
      <c r="S64" s="26"/>
      <c r="T64" s="26"/>
      <c r="U64" s="26"/>
      <c r="V64" s="26"/>
      <c r="W64" s="26"/>
    </row>
    <row r="65" ht="31.4" customHeight="true" spans="1:23">
      <c r="A65" s="120" t="s">
        <v>48</v>
      </c>
      <c r="B65" s="113" t="s">
        <v>235</v>
      </c>
      <c r="C65" s="14" t="s">
        <v>171</v>
      </c>
      <c r="D65" s="14" t="s">
        <v>104</v>
      </c>
      <c r="E65" s="14" t="s">
        <v>105</v>
      </c>
      <c r="F65" s="14" t="s">
        <v>174</v>
      </c>
      <c r="G65" s="14" t="s">
        <v>175</v>
      </c>
      <c r="H65" s="26">
        <v>6142.5</v>
      </c>
      <c r="I65" s="26">
        <v>6142.5</v>
      </c>
      <c r="J65" s="26">
        <v>6142.5</v>
      </c>
      <c r="K65" s="26"/>
      <c r="L65" s="26"/>
      <c r="M65" s="26"/>
      <c r="N65" s="26"/>
      <c r="O65" s="26"/>
      <c r="P65" s="26"/>
      <c r="Q65" s="26"/>
      <c r="R65" s="26"/>
      <c r="S65" s="26"/>
      <c r="T65" s="26"/>
      <c r="U65" s="26"/>
      <c r="V65" s="26"/>
      <c r="W65" s="26"/>
    </row>
    <row r="66" ht="31.4" customHeight="true" spans="1:23">
      <c r="A66" s="120" t="s">
        <v>48</v>
      </c>
      <c r="B66" s="113" t="s">
        <v>236</v>
      </c>
      <c r="C66" s="14" t="s">
        <v>111</v>
      </c>
      <c r="D66" s="14" t="s">
        <v>110</v>
      </c>
      <c r="E66" s="14" t="s">
        <v>111</v>
      </c>
      <c r="F66" s="14" t="s">
        <v>183</v>
      </c>
      <c r="G66" s="14" t="s">
        <v>111</v>
      </c>
      <c r="H66" s="26">
        <v>294305.76</v>
      </c>
      <c r="I66" s="26">
        <v>294305.76</v>
      </c>
      <c r="J66" s="26">
        <v>73576.44</v>
      </c>
      <c r="K66" s="26"/>
      <c r="L66" s="26">
        <v>220729.32</v>
      </c>
      <c r="M66" s="26"/>
      <c r="N66" s="26"/>
      <c r="O66" s="26"/>
      <c r="P66" s="26"/>
      <c r="Q66" s="26"/>
      <c r="R66" s="26"/>
      <c r="S66" s="26"/>
      <c r="T66" s="26"/>
      <c r="U66" s="26"/>
      <c r="V66" s="26"/>
      <c r="W66" s="26"/>
    </row>
    <row r="67" ht="31.4" customHeight="true" spans="1:23">
      <c r="A67" s="120" t="s">
        <v>48</v>
      </c>
      <c r="B67" s="113" t="s">
        <v>237</v>
      </c>
      <c r="C67" s="14" t="s">
        <v>141</v>
      </c>
      <c r="D67" s="14" t="s">
        <v>74</v>
      </c>
      <c r="E67" s="14" t="s">
        <v>75</v>
      </c>
      <c r="F67" s="14" t="s">
        <v>189</v>
      </c>
      <c r="G67" s="14" t="s">
        <v>141</v>
      </c>
      <c r="H67" s="26">
        <v>11600</v>
      </c>
      <c r="I67" s="26">
        <v>11600</v>
      </c>
      <c r="J67" s="26">
        <v>2900</v>
      </c>
      <c r="K67" s="26"/>
      <c r="L67" s="26">
        <v>8700</v>
      </c>
      <c r="M67" s="26"/>
      <c r="N67" s="26"/>
      <c r="O67" s="26"/>
      <c r="P67" s="26"/>
      <c r="Q67" s="26"/>
      <c r="R67" s="26"/>
      <c r="S67" s="26"/>
      <c r="T67" s="26"/>
      <c r="U67" s="26"/>
      <c r="V67" s="26"/>
      <c r="W67" s="26"/>
    </row>
    <row r="68" ht="31.4" customHeight="true" spans="1:23">
      <c r="A68" s="120" t="s">
        <v>48</v>
      </c>
      <c r="B68" s="113" t="s">
        <v>238</v>
      </c>
      <c r="C68" s="14" t="s">
        <v>191</v>
      </c>
      <c r="D68" s="14" t="s">
        <v>74</v>
      </c>
      <c r="E68" s="14" t="s">
        <v>75</v>
      </c>
      <c r="F68" s="14" t="s">
        <v>192</v>
      </c>
      <c r="G68" s="14" t="s">
        <v>193</v>
      </c>
      <c r="H68" s="26">
        <v>213570</v>
      </c>
      <c r="I68" s="26">
        <v>213570</v>
      </c>
      <c r="J68" s="26">
        <v>53392.5</v>
      </c>
      <c r="K68" s="26"/>
      <c r="L68" s="26">
        <v>160177.5</v>
      </c>
      <c r="M68" s="26"/>
      <c r="N68" s="26"/>
      <c r="O68" s="26"/>
      <c r="P68" s="26"/>
      <c r="Q68" s="26"/>
      <c r="R68" s="26"/>
      <c r="S68" s="26"/>
      <c r="T68" s="26"/>
      <c r="U68" s="26"/>
      <c r="V68" s="26"/>
      <c r="W68" s="26"/>
    </row>
    <row r="69" ht="31.4" customHeight="true" spans="1:23">
      <c r="A69" s="120" t="s">
        <v>48</v>
      </c>
      <c r="B69" s="113" t="s">
        <v>239</v>
      </c>
      <c r="C69" s="14" t="s">
        <v>195</v>
      </c>
      <c r="D69" s="14" t="s">
        <v>74</v>
      </c>
      <c r="E69" s="14" t="s">
        <v>75</v>
      </c>
      <c r="F69" s="14" t="s">
        <v>196</v>
      </c>
      <c r="G69" s="14" t="s">
        <v>195</v>
      </c>
      <c r="H69" s="26">
        <v>48897.66</v>
      </c>
      <c r="I69" s="26">
        <v>48897.66</v>
      </c>
      <c r="J69" s="26">
        <v>12224.42</v>
      </c>
      <c r="K69" s="26"/>
      <c r="L69" s="26">
        <v>36673.24</v>
      </c>
      <c r="M69" s="26"/>
      <c r="N69" s="26"/>
      <c r="O69" s="26"/>
      <c r="P69" s="26"/>
      <c r="Q69" s="26"/>
      <c r="R69" s="26"/>
      <c r="S69" s="26"/>
      <c r="T69" s="26"/>
      <c r="U69" s="26"/>
      <c r="V69" s="26"/>
      <c r="W69" s="26"/>
    </row>
    <row r="70" ht="31.4" customHeight="true" spans="1:23">
      <c r="A70" s="120" t="s">
        <v>48</v>
      </c>
      <c r="B70" s="113" t="s">
        <v>240</v>
      </c>
      <c r="C70" s="14" t="s">
        <v>198</v>
      </c>
      <c r="D70" s="14" t="s">
        <v>74</v>
      </c>
      <c r="E70" s="14" t="s">
        <v>75</v>
      </c>
      <c r="F70" s="14" t="s">
        <v>199</v>
      </c>
      <c r="G70" s="14" t="s">
        <v>200</v>
      </c>
      <c r="H70" s="26">
        <v>14400</v>
      </c>
      <c r="I70" s="26">
        <v>14400</v>
      </c>
      <c r="J70" s="26">
        <v>3600</v>
      </c>
      <c r="K70" s="26"/>
      <c r="L70" s="26">
        <v>10800</v>
      </c>
      <c r="M70" s="26"/>
      <c r="N70" s="26"/>
      <c r="O70" s="26"/>
      <c r="P70" s="26"/>
      <c r="Q70" s="26"/>
      <c r="R70" s="26"/>
      <c r="S70" s="26"/>
      <c r="T70" s="26"/>
      <c r="U70" s="26"/>
      <c r="V70" s="26"/>
      <c r="W70" s="26"/>
    </row>
    <row r="71" ht="31.4" customHeight="true" spans="1:23">
      <c r="A71" s="120" t="s">
        <v>48</v>
      </c>
      <c r="B71" s="113" t="s">
        <v>240</v>
      </c>
      <c r="C71" s="14" t="s">
        <v>198</v>
      </c>
      <c r="D71" s="14" t="s">
        <v>74</v>
      </c>
      <c r="E71" s="14" t="s">
        <v>75</v>
      </c>
      <c r="F71" s="14" t="s">
        <v>241</v>
      </c>
      <c r="G71" s="14" t="s">
        <v>242</v>
      </c>
      <c r="H71" s="26">
        <v>1000</v>
      </c>
      <c r="I71" s="26">
        <v>1000</v>
      </c>
      <c r="J71" s="26">
        <v>250</v>
      </c>
      <c r="K71" s="26"/>
      <c r="L71" s="26">
        <v>750</v>
      </c>
      <c r="M71" s="26"/>
      <c r="N71" s="26"/>
      <c r="O71" s="26"/>
      <c r="P71" s="26"/>
      <c r="Q71" s="26"/>
      <c r="R71" s="26"/>
      <c r="S71" s="26"/>
      <c r="T71" s="26"/>
      <c r="U71" s="26"/>
      <c r="V71" s="26"/>
      <c r="W71" s="26"/>
    </row>
    <row r="72" ht="31.4" customHeight="true" spans="1:23">
      <c r="A72" s="120" t="s">
        <v>48</v>
      </c>
      <c r="B72" s="113" t="s">
        <v>240</v>
      </c>
      <c r="C72" s="14" t="s">
        <v>198</v>
      </c>
      <c r="D72" s="14" t="s">
        <v>74</v>
      </c>
      <c r="E72" s="14" t="s">
        <v>75</v>
      </c>
      <c r="F72" s="14" t="s">
        <v>201</v>
      </c>
      <c r="G72" s="14" t="s">
        <v>202</v>
      </c>
      <c r="H72" s="26">
        <v>3000</v>
      </c>
      <c r="I72" s="26">
        <v>3000</v>
      </c>
      <c r="J72" s="26">
        <v>750</v>
      </c>
      <c r="K72" s="26"/>
      <c r="L72" s="26">
        <v>2250</v>
      </c>
      <c r="M72" s="26"/>
      <c r="N72" s="26"/>
      <c r="O72" s="26"/>
      <c r="P72" s="26"/>
      <c r="Q72" s="26"/>
      <c r="R72" s="26"/>
      <c r="S72" s="26"/>
      <c r="T72" s="26"/>
      <c r="U72" s="26"/>
      <c r="V72" s="26"/>
      <c r="W72" s="26"/>
    </row>
    <row r="73" ht="31.4" customHeight="true" spans="1:23">
      <c r="A73" s="120" t="s">
        <v>48</v>
      </c>
      <c r="B73" s="113" t="s">
        <v>240</v>
      </c>
      <c r="C73" s="14" t="s">
        <v>198</v>
      </c>
      <c r="D73" s="14" t="s">
        <v>74</v>
      </c>
      <c r="E73" s="14" t="s">
        <v>75</v>
      </c>
      <c r="F73" s="14" t="s">
        <v>203</v>
      </c>
      <c r="G73" s="14" t="s">
        <v>204</v>
      </c>
      <c r="H73" s="26">
        <v>8000</v>
      </c>
      <c r="I73" s="26">
        <v>8000</v>
      </c>
      <c r="J73" s="26">
        <v>2000</v>
      </c>
      <c r="K73" s="26"/>
      <c r="L73" s="26">
        <v>6000</v>
      </c>
      <c r="M73" s="26"/>
      <c r="N73" s="26"/>
      <c r="O73" s="26"/>
      <c r="P73" s="26"/>
      <c r="Q73" s="26"/>
      <c r="R73" s="26"/>
      <c r="S73" s="26"/>
      <c r="T73" s="26"/>
      <c r="U73" s="26"/>
      <c r="V73" s="26"/>
      <c r="W73" s="26"/>
    </row>
    <row r="74" ht="31.4" customHeight="true" spans="1:23">
      <c r="A74" s="120" t="s">
        <v>48</v>
      </c>
      <c r="B74" s="113" t="s">
        <v>240</v>
      </c>
      <c r="C74" s="14" t="s">
        <v>198</v>
      </c>
      <c r="D74" s="14" t="s">
        <v>74</v>
      </c>
      <c r="E74" s="14" t="s">
        <v>75</v>
      </c>
      <c r="F74" s="14" t="s">
        <v>205</v>
      </c>
      <c r="G74" s="14" t="s">
        <v>206</v>
      </c>
      <c r="H74" s="26">
        <v>500</v>
      </c>
      <c r="I74" s="26">
        <v>500</v>
      </c>
      <c r="J74" s="26">
        <v>125</v>
      </c>
      <c r="K74" s="26"/>
      <c r="L74" s="26">
        <v>375</v>
      </c>
      <c r="M74" s="26"/>
      <c r="N74" s="26"/>
      <c r="O74" s="26"/>
      <c r="P74" s="26"/>
      <c r="Q74" s="26"/>
      <c r="R74" s="26"/>
      <c r="S74" s="26"/>
      <c r="T74" s="26"/>
      <c r="U74" s="26"/>
      <c r="V74" s="26"/>
      <c r="W74" s="26"/>
    </row>
    <row r="75" ht="31.4" customHeight="true" spans="1:23">
      <c r="A75" s="120" t="s">
        <v>48</v>
      </c>
      <c r="B75" s="113" t="s">
        <v>240</v>
      </c>
      <c r="C75" s="14" t="s">
        <v>198</v>
      </c>
      <c r="D75" s="14" t="s">
        <v>74</v>
      </c>
      <c r="E75" s="14" t="s">
        <v>75</v>
      </c>
      <c r="F75" s="14" t="s">
        <v>207</v>
      </c>
      <c r="G75" s="14" t="s">
        <v>208</v>
      </c>
      <c r="H75" s="26">
        <v>50000</v>
      </c>
      <c r="I75" s="26">
        <v>50000</v>
      </c>
      <c r="J75" s="26">
        <v>12500</v>
      </c>
      <c r="K75" s="26"/>
      <c r="L75" s="26">
        <v>37500</v>
      </c>
      <c r="M75" s="26"/>
      <c r="N75" s="26"/>
      <c r="O75" s="26"/>
      <c r="P75" s="26"/>
      <c r="Q75" s="26"/>
      <c r="R75" s="26"/>
      <c r="S75" s="26"/>
      <c r="T75" s="26"/>
      <c r="U75" s="26"/>
      <c r="V75" s="26"/>
      <c r="W75" s="26"/>
    </row>
    <row r="76" ht="31.4" customHeight="true" spans="1:23">
      <c r="A76" s="120" t="s">
        <v>48</v>
      </c>
      <c r="B76" s="113" t="s">
        <v>240</v>
      </c>
      <c r="C76" s="14" t="s">
        <v>198</v>
      </c>
      <c r="D76" s="14" t="s">
        <v>74</v>
      </c>
      <c r="E76" s="14" t="s">
        <v>75</v>
      </c>
      <c r="F76" s="14" t="s">
        <v>209</v>
      </c>
      <c r="G76" s="14" t="s">
        <v>210</v>
      </c>
      <c r="H76" s="26">
        <v>5000</v>
      </c>
      <c r="I76" s="26">
        <v>5000</v>
      </c>
      <c r="J76" s="26">
        <v>1250</v>
      </c>
      <c r="K76" s="26"/>
      <c r="L76" s="26">
        <v>3750</v>
      </c>
      <c r="M76" s="26"/>
      <c r="N76" s="26"/>
      <c r="O76" s="26"/>
      <c r="P76" s="26"/>
      <c r="Q76" s="26"/>
      <c r="R76" s="26"/>
      <c r="S76" s="26"/>
      <c r="T76" s="26"/>
      <c r="U76" s="26"/>
      <c r="V76" s="26"/>
      <c r="W76" s="26"/>
    </row>
    <row r="77" ht="31.4" customHeight="true" spans="1:23">
      <c r="A77" s="120" t="s">
        <v>48</v>
      </c>
      <c r="B77" s="113" t="s">
        <v>240</v>
      </c>
      <c r="C77" s="14" t="s">
        <v>198</v>
      </c>
      <c r="D77" s="14" t="s">
        <v>74</v>
      </c>
      <c r="E77" s="14" t="s">
        <v>75</v>
      </c>
      <c r="F77" s="14" t="s">
        <v>211</v>
      </c>
      <c r="G77" s="14" t="s">
        <v>212</v>
      </c>
      <c r="H77" s="26">
        <v>3000</v>
      </c>
      <c r="I77" s="26">
        <v>3000</v>
      </c>
      <c r="J77" s="26">
        <v>750</v>
      </c>
      <c r="K77" s="26"/>
      <c r="L77" s="26">
        <v>2250</v>
      </c>
      <c r="M77" s="26"/>
      <c r="N77" s="26"/>
      <c r="O77" s="26"/>
      <c r="P77" s="26"/>
      <c r="Q77" s="26"/>
      <c r="R77" s="26"/>
      <c r="S77" s="26"/>
      <c r="T77" s="26"/>
      <c r="U77" s="26"/>
      <c r="V77" s="26"/>
      <c r="W77" s="26"/>
    </row>
    <row r="78" ht="31.4" customHeight="true" spans="1:23">
      <c r="A78" s="120" t="s">
        <v>48</v>
      </c>
      <c r="B78" s="113" t="s">
        <v>240</v>
      </c>
      <c r="C78" s="14" t="s">
        <v>198</v>
      </c>
      <c r="D78" s="14" t="s">
        <v>74</v>
      </c>
      <c r="E78" s="14" t="s">
        <v>75</v>
      </c>
      <c r="F78" s="14" t="s">
        <v>213</v>
      </c>
      <c r="G78" s="14" t="s">
        <v>214</v>
      </c>
      <c r="H78" s="26">
        <v>2300</v>
      </c>
      <c r="I78" s="26">
        <v>2300</v>
      </c>
      <c r="J78" s="26">
        <v>575</v>
      </c>
      <c r="K78" s="26"/>
      <c r="L78" s="26">
        <v>1725</v>
      </c>
      <c r="M78" s="26"/>
      <c r="N78" s="26"/>
      <c r="O78" s="26"/>
      <c r="P78" s="26"/>
      <c r="Q78" s="26"/>
      <c r="R78" s="26"/>
      <c r="S78" s="26"/>
      <c r="T78" s="26"/>
      <c r="U78" s="26"/>
      <c r="V78" s="26"/>
      <c r="W78" s="26"/>
    </row>
    <row r="79" ht="31.4" customHeight="true" spans="1:23">
      <c r="A79" s="120" t="s">
        <v>48</v>
      </c>
      <c r="B79" s="113" t="s">
        <v>240</v>
      </c>
      <c r="C79" s="14" t="s">
        <v>198</v>
      </c>
      <c r="D79" s="14" t="s">
        <v>74</v>
      </c>
      <c r="E79" s="14" t="s">
        <v>75</v>
      </c>
      <c r="F79" s="14" t="s">
        <v>243</v>
      </c>
      <c r="G79" s="14" t="s">
        <v>244</v>
      </c>
      <c r="H79" s="26">
        <v>2500</v>
      </c>
      <c r="I79" s="26">
        <v>2500</v>
      </c>
      <c r="J79" s="26">
        <v>625</v>
      </c>
      <c r="K79" s="26"/>
      <c r="L79" s="26">
        <v>1875</v>
      </c>
      <c r="M79" s="26"/>
      <c r="N79" s="26"/>
      <c r="O79" s="26"/>
      <c r="P79" s="26"/>
      <c r="Q79" s="26"/>
      <c r="R79" s="26"/>
      <c r="S79" s="26"/>
      <c r="T79" s="26"/>
      <c r="U79" s="26"/>
      <c r="V79" s="26"/>
      <c r="W79" s="26"/>
    </row>
    <row r="80" ht="31.4" customHeight="true" spans="1:23">
      <c r="A80" s="120" t="s">
        <v>48</v>
      </c>
      <c r="B80" s="113" t="s">
        <v>240</v>
      </c>
      <c r="C80" s="14" t="s">
        <v>198</v>
      </c>
      <c r="D80" s="14" t="s">
        <v>74</v>
      </c>
      <c r="E80" s="14" t="s">
        <v>75</v>
      </c>
      <c r="F80" s="14" t="s">
        <v>219</v>
      </c>
      <c r="G80" s="14" t="s">
        <v>220</v>
      </c>
      <c r="H80" s="26">
        <v>40000</v>
      </c>
      <c r="I80" s="26">
        <v>40000</v>
      </c>
      <c r="J80" s="26">
        <v>10000</v>
      </c>
      <c r="K80" s="26"/>
      <c r="L80" s="26">
        <v>30000</v>
      </c>
      <c r="M80" s="26"/>
      <c r="N80" s="26"/>
      <c r="O80" s="26"/>
      <c r="P80" s="26"/>
      <c r="Q80" s="26"/>
      <c r="R80" s="26"/>
      <c r="S80" s="26"/>
      <c r="T80" s="26"/>
      <c r="U80" s="26"/>
      <c r="V80" s="26"/>
      <c r="W80" s="26"/>
    </row>
    <row r="81" ht="31.4" customHeight="true" spans="1:23">
      <c r="A81" s="120" t="s">
        <v>48</v>
      </c>
      <c r="B81" s="113" t="s">
        <v>240</v>
      </c>
      <c r="C81" s="14" t="s">
        <v>198</v>
      </c>
      <c r="D81" s="14" t="s">
        <v>74</v>
      </c>
      <c r="E81" s="14" t="s">
        <v>75</v>
      </c>
      <c r="F81" s="14" t="s">
        <v>192</v>
      </c>
      <c r="G81" s="14" t="s">
        <v>193</v>
      </c>
      <c r="H81" s="26">
        <v>20340</v>
      </c>
      <c r="I81" s="26">
        <v>20340</v>
      </c>
      <c r="J81" s="26">
        <v>5085</v>
      </c>
      <c r="K81" s="26"/>
      <c r="L81" s="26">
        <v>15255</v>
      </c>
      <c r="M81" s="26"/>
      <c r="N81" s="26"/>
      <c r="O81" s="26"/>
      <c r="P81" s="26"/>
      <c r="Q81" s="26"/>
      <c r="R81" s="26"/>
      <c r="S81" s="26"/>
      <c r="T81" s="26"/>
      <c r="U81" s="26"/>
      <c r="V81" s="26"/>
      <c r="W81" s="26"/>
    </row>
    <row r="82" ht="31.4" customHeight="true" spans="1:23">
      <c r="A82" s="120" t="s">
        <v>48</v>
      </c>
      <c r="B82" s="113" t="s">
        <v>240</v>
      </c>
      <c r="C82" s="14" t="s">
        <v>198</v>
      </c>
      <c r="D82" s="14" t="s">
        <v>74</v>
      </c>
      <c r="E82" s="14" t="s">
        <v>75</v>
      </c>
      <c r="F82" s="14" t="s">
        <v>221</v>
      </c>
      <c r="G82" s="14" t="s">
        <v>222</v>
      </c>
      <c r="H82" s="26">
        <v>47110.8</v>
      </c>
      <c r="I82" s="26">
        <v>47110.8</v>
      </c>
      <c r="J82" s="26">
        <v>11777.7</v>
      </c>
      <c r="K82" s="26"/>
      <c r="L82" s="26">
        <v>35333.1</v>
      </c>
      <c r="M82" s="26"/>
      <c r="N82" s="26"/>
      <c r="O82" s="26"/>
      <c r="P82" s="26"/>
      <c r="Q82" s="26"/>
      <c r="R82" s="26"/>
      <c r="S82" s="26"/>
      <c r="T82" s="26"/>
      <c r="U82" s="26"/>
      <c r="V82" s="26"/>
      <c r="W82" s="26"/>
    </row>
    <row r="83" ht="31.4" customHeight="true" spans="1:23">
      <c r="A83" s="120" t="s">
        <v>48</v>
      </c>
      <c r="B83" s="113" t="s">
        <v>240</v>
      </c>
      <c r="C83" s="14" t="s">
        <v>198</v>
      </c>
      <c r="D83" s="14" t="s">
        <v>74</v>
      </c>
      <c r="E83" s="14" t="s">
        <v>75</v>
      </c>
      <c r="F83" s="14" t="s">
        <v>223</v>
      </c>
      <c r="G83" s="14" t="s">
        <v>224</v>
      </c>
      <c r="H83" s="26">
        <v>1600</v>
      </c>
      <c r="I83" s="26">
        <v>1600</v>
      </c>
      <c r="J83" s="26"/>
      <c r="K83" s="26"/>
      <c r="L83" s="26">
        <v>1600</v>
      </c>
      <c r="M83" s="26"/>
      <c r="N83" s="26"/>
      <c r="O83" s="26"/>
      <c r="P83" s="26"/>
      <c r="Q83" s="26"/>
      <c r="R83" s="26"/>
      <c r="S83" s="26"/>
      <c r="T83" s="26"/>
      <c r="U83" s="26"/>
      <c r="V83" s="26"/>
      <c r="W83" s="26"/>
    </row>
    <row r="84" ht="31.4" customHeight="true" spans="1:23">
      <c r="A84" s="120" t="s">
        <v>48</v>
      </c>
      <c r="B84" s="113" t="s">
        <v>240</v>
      </c>
      <c r="C84" s="14" t="s">
        <v>198</v>
      </c>
      <c r="D84" s="14" t="s">
        <v>74</v>
      </c>
      <c r="E84" s="14" t="s">
        <v>75</v>
      </c>
      <c r="F84" s="14" t="s">
        <v>245</v>
      </c>
      <c r="G84" s="14" t="s">
        <v>246</v>
      </c>
      <c r="H84" s="26">
        <v>2000</v>
      </c>
      <c r="I84" s="26">
        <v>2000</v>
      </c>
      <c r="J84" s="26">
        <v>500</v>
      </c>
      <c r="K84" s="26"/>
      <c r="L84" s="26">
        <v>1500</v>
      </c>
      <c r="M84" s="26"/>
      <c r="N84" s="26"/>
      <c r="O84" s="26"/>
      <c r="P84" s="26"/>
      <c r="Q84" s="26"/>
      <c r="R84" s="26"/>
      <c r="S84" s="26"/>
      <c r="T84" s="26"/>
      <c r="U84" s="26"/>
      <c r="V84" s="26"/>
      <c r="W84" s="26"/>
    </row>
    <row r="85" ht="31.4" customHeight="true" spans="1:23">
      <c r="A85" s="120" t="s">
        <v>48</v>
      </c>
      <c r="B85" s="113" t="s">
        <v>240</v>
      </c>
      <c r="C85" s="14" t="s">
        <v>198</v>
      </c>
      <c r="D85" s="14" t="s">
        <v>85</v>
      </c>
      <c r="E85" s="14" t="s">
        <v>86</v>
      </c>
      <c r="F85" s="14" t="s">
        <v>221</v>
      </c>
      <c r="G85" s="14" t="s">
        <v>222</v>
      </c>
      <c r="H85" s="26">
        <v>540</v>
      </c>
      <c r="I85" s="26">
        <v>540</v>
      </c>
      <c r="J85" s="26">
        <v>135</v>
      </c>
      <c r="K85" s="26"/>
      <c r="L85" s="26">
        <v>405</v>
      </c>
      <c r="M85" s="26"/>
      <c r="N85" s="26"/>
      <c r="O85" s="26"/>
      <c r="P85" s="26"/>
      <c r="Q85" s="26"/>
      <c r="R85" s="26"/>
      <c r="S85" s="26"/>
      <c r="T85" s="26"/>
      <c r="U85" s="26"/>
      <c r="V85" s="26"/>
      <c r="W85" s="26"/>
    </row>
    <row r="86" ht="31.4" customHeight="true" spans="1:23">
      <c r="A86" s="120" t="s">
        <v>48</v>
      </c>
      <c r="B86" s="113" t="s">
        <v>247</v>
      </c>
      <c r="C86" s="14" t="s">
        <v>226</v>
      </c>
      <c r="D86" s="14" t="s">
        <v>74</v>
      </c>
      <c r="E86" s="14" t="s">
        <v>75</v>
      </c>
      <c r="F86" s="14" t="s">
        <v>168</v>
      </c>
      <c r="G86" s="14" t="s">
        <v>169</v>
      </c>
      <c r="H86" s="26">
        <v>503748</v>
      </c>
      <c r="I86" s="26">
        <v>503748</v>
      </c>
      <c r="J86" s="26">
        <v>125937</v>
      </c>
      <c r="K86" s="26"/>
      <c r="L86" s="26">
        <v>377811</v>
      </c>
      <c r="M86" s="26"/>
      <c r="N86" s="26"/>
      <c r="O86" s="26"/>
      <c r="P86" s="26"/>
      <c r="Q86" s="26"/>
      <c r="R86" s="26"/>
      <c r="S86" s="26"/>
      <c r="T86" s="26"/>
      <c r="U86" s="26"/>
      <c r="V86" s="26"/>
      <c r="W86" s="26"/>
    </row>
    <row r="87" ht="31.4" customHeight="true" spans="1:23">
      <c r="A87" s="119" t="s">
        <v>50</v>
      </c>
      <c r="B87" s="14"/>
      <c r="C87" s="14"/>
      <c r="D87" s="14"/>
      <c r="E87" s="14"/>
      <c r="F87" s="14"/>
      <c r="G87" s="14"/>
      <c r="H87" s="26">
        <v>4140543.16</v>
      </c>
      <c r="I87" s="26">
        <v>4140543.16</v>
      </c>
      <c r="J87" s="26">
        <v>1045270.95</v>
      </c>
      <c r="K87" s="26"/>
      <c r="L87" s="26">
        <v>3095272.21</v>
      </c>
      <c r="M87" s="26"/>
      <c r="N87" s="26"/>
      <c r="O87" s="26"/>
      <c r="P87" s="26"/>
      <c r="Q87" s="26"/>
      <c r="R87" s="26"/>
      <c r="S87" s="26"/>
      <c r="T87" s="26"/>
      <c r="U87" s="26"/>
      <c r="V87" s="26"/>
      <c r="W87" s="26"/>
    </row>
    <row r="88" ht="31.4" customHeight="true" spans="1:23">
      <c r="A88" s="120" t="s">
        <v>50</v>
      </c>
      <c r="B88" s="113" t="s">
        <v>248</v>
      </c>
      <c r="C88" s="14" t="s">
        <v>163</v>
      </c>
      <c r="D88" s="14" t="s">
        <v>72</v>
      </c>
      <c r="E88" s="14" t="s">
        <v>73</v>
      </c>
      <c r="F88" s="14" t="s">
        <v>164</v>
      </c>
      <c r="G88" s="14" t="s">
        <v>165</v>
      </c>
      <c r="H88" s="26">
        <v>438958.8</v>
      </c>
      <c r="I88" s="26">
        <v>438958.8</v>
      </c>
      <c r="J88" s="26">
        <v>109739.7</v>
      </c>
      <c r="K88" s="26"/>
      <c r="L88" s="26">
        <v>329219.1</v>
      </c>
      <c r="M88" s="26"/>
      <c r="N88" s="26"/>
      <c r="O88" s="26"/>
      <c r="P88" s="26"/>
      <c r="Q88" s="26"/>
      <c r="R88" s="26"/>
      <c r="S88" s="26"/>
      <c r="T88" s="26"/>
      <c r="U88" s="26"/>
      <c r="V88" s="26"/>
      <c r="W88" s="26"/>
    </row>
    <row r="89" ht="31.4" customHeight="true" spans="1:23">
      <c r="A89" s="120" t="s">
        <v>50</v>
      </c>
      <c r="B89" s="113" t="s">
        <v>248</v>
      </c>
      <c r="C89" s="14" t="s">
        <v>163</v>
      </c>
      <c r="D89" s="14" t="s">
        <v>72</v>
      </c>
      <c r="E89" s="14" t="s">
        <v>73</v>
      </c>
      <c r="F89" s="14" t="s">
        <v>166</v>
      </c>
      <c r="G89" s="14" t="s">
        <v>167</v>
      </c>
      <c r="H89" s="26">
        <v>516574.8</v>
      </c>
      <c r="I89" s="26">
        <v>516574.8</v>
      </c>
      <c r="J89" s="26">
        <v>129143.7</v>
      </c>
      <c r="K89" s="26"/>
      <c r="L89" s="26">
        <v>387431.1</v>
      </c>
      <c r="M89" s="26"/>
      <c r="N89" s="26"/>
      <c r="O89" s="26"/>
      <c r="P89" s="26"/>
      <c r="Q89" s="26"/>
      <c r="R89" s="26"/>
      <c r="S89" s="26"/>
      <c r="T89" s="26"/>
      <c r="U89" s="26"/>
      <c r="V89" s="26"/>
      <c r="W89" s="26"/>
    </row>
    <row r="90" ht="31.4" customHeight="true" spans="1:23">
      <c r="A90" s="120" t="s">
        <v>50</v>
      </c>
      <c r="B90" s="113" t="s">
        <v>248</v>
      </c>
      <c r="C90" s="14" t="s">
        <v>163</v>
      </c>
      <c r="D90" s="14" t="s">
        <v>72</v>
      </c>
      <c r="E90" s="14" t="s">
        <v>73</v>
      </c>
      <c r="F90" s="14" t="s">
        <v>168</v>
      </c>
      <c r="G90" s="14" t="s">
        <v>169</v>
      </c>
      <c r="H90" s="26">
        <v>39579.9</v>
      </c>
      <c r="I90" s="26">
        <v>39579.9</v>
      </c>
      <c r="J90" s="26">
        <v>9894.98</v>
      </c>
      <c r="K90" s="26"/>
      <c r="L90" s="26">
        <v>29684.92</v>
      </c>
      <c r="M90" s="26"/>
      <c r="N90" s="26"/>
      <c r="O90" s="26"/>
      <c r="P90" s="26"/>
      <c r="Q90" s="26"/>
      <c r="R90" s="26"/>
      <c r="S90" s="26"/>
      <c r="T90" s="26"/>
      <c r="U90" s="26"/>
      <c r="V90" s="26"/>
      <c r="W90" s="26"/>
    </row>
    <row r="91" ht="31.4" customHeight="true" spans="1:23">
      <c r="A91" s="120" t="s">
        <v>50</v>
      </c>
      <c r="B91" s="113" t="s">
        <v>249</v>
      </c>
      <c r="C91" s="14" t="s">
        <v>250</v>
      </c>
      <c r="D91" s="14" t="s">
        <v>72</v>
      </c>
      <c r="E91" s="14" t="s">
        <v>73</v>
      </c>
      <c r="F91" s="14" t="s">
        <v>164</v>
      </c>
      <c r="G91" s="14" t="s">
        <v>165</v>
      </c>
      <c r="H91" s="26">
        <v>525900</v>
      </c>
      <c r="I91" s="26">
        <v>525900</v>
      </c>
      <c r="J91" s="26">
        <v>131475</v>
      </c>
      <c r="K91" s="26"/>
      <c r="L91" s="26">
        <v>394425</v>
      </c>
      <c r="M91" s="26"/>
      <c r="N91" s="26"/>
      <c r="O91" s="26"/>
      <c r="P91" s="26"/>
      <c r="Q91" s="26"/>
      <c r="R91" s="26"/>
      <c r="S91" s="26"/>
      <c r="T91" s="26"/>
      <c r="U91" s="26"/>
      <c r="V91" s="26"/>
      <c r="W91" s="26"/>
    </row>
    <row r="92" ht="31.4" customHeight="true" spans="1:23">
      <c r="A92" s="120" t="s">
        <v>50</v>
      </c>
      <c r="B92" s="113" t="s">
        <v>249</v>
      </c>
      <c r="C92" s="14" t="s">
        <v>250</v>
      </c>
      <c r="D92" s="14" t="s">
        <v>72</v>
      </c>
      <c r="E92" s="14" t="s">
        <v>73</v>
      </c>
      <c r="F92" s="14" t="s">
        <v>168</v>
      </c>
      <c r="G92" s="14" t="s">
        <v>169</v>
      </c>
      <c r="H92" s="26">
        <v>43825</v>
      </c>
      <c r="I92" s="26">
        <v>43825</v>
      </c>
      <c r="J92" s="26">
        <v>10956.25</v>
      </c>
      <c r="K92" s="26"/>
      <c r="L92" s="26">
        <v>32868.75</v>
      </c>
      <c r="M92" s="26"/>
      <c r="N92" s="26"/>
      <c r="O92" s="26"/>
      <c r="P92" s="26"/>
      <c r="Q92" s="26"/>
      <c r="R92" s="26"/>
      <c r="S92" s="26"/>
      <c r="T92" s="26"/>
      <c r="U92" s="26"/>
      <c r="V92" s="26"/>
      <c r="W92" s="26"/>
    </row>
    <row r="93" ht="31.4" customHeight="true" spans="1:23">
      <c r="A93" s="120" t="s">
        <v>50</v>
      </c>
      <c r="B93" s="113" t="s">
        <v>249</v>
      </c>
      <c r="C93" s="14" t="s">
        <v>250</v>
      </c>
      <c r="D93" s="14" t="s">
        <v>72</v>
      </c>
      <c r="E93" s="14" t="s">
        <v>73</v>
      </c>
      <c r="F93" s="14" t="s">
        <v>251</v>
      </c>
      <c r="G93" s="14" t="s">
        <v>252</v>
      </c>
      <c r="H93" s="26">
        <v>892080</v>
      </c>
      <c r="I93" s="26">
        <v>892080</v>
      </c>
      <c r="J93" s="26">
        <v>223020</v>
      </c>
      <c r="K93" s="26"/>
      <c r="L93" s="26">
        <v>669060</v>
      </c>
      <c r="M93" s="26"/>
      <c r="N93" s="26"/>
      <c r="O93" s="26"/>
      <c r="P93" s="26"/>
      <c r="Q93" s="26"/>
      <c r="R93" s="26"/>
      <c r="S93" s="26"/>
      <c r="T93" s="26"/>
      <c r="U93" s="26"/>
      <c r="V93" s="26"/>
      <c r="W93" s="26"/>
    </row>
    <row r="94" ht="31.4" customHeight="true" spans="1:23">
      <c r="A94" s="120" t="s">
        <v>50</v>
      </c>
      <c r="B94" s="113" t="s">
        <v>253</v>
      </c>
      <c r="C94" s="14" t="s">
        <v>171</v>
      </c>
      <c r="D94" s="14" t="s">
        <v>89</v>
      </c>
      <c r="E94" s="14" t="s">
        <v>90</v>
      </c>
      <c r="F94" s="14" t="s">
        <v>172</v>
      </c>
      <c r="G94" s="14" t="s">
        <v>173</v>
      </c>
      <c r="H94" s="26">
        <v>389332.44</v>
      </c>
      <c r="I94" s="26">
        <v>389332.44</v>
      </c>
      <c r="J94" s="26">
        <v>97333.11</v>
      </c>
      <c r="K94" s="26"/>
      <c r="L94" s="26">
        <v>291999.33</v>
      </c>
      <c r="M94" s="26"/>
      <c r="N94" s="26"/>
      <c r="O94" s="26"/>
      <c r="P94" s="26"/>
      <c r="Q94" s="26"/>
      <c r="R94" s="26"/>
      <c r="S94" s="26"/>
      <c r="T94" s="26"/>
      <c r="U94" s="26"/>
      <c r="V94" s="26"/>
      <c r="W94" s="26"/>
    </row>
    <row r="95" ht="31.4" customHeight="true" spans="1:23">
      <c r="A95" s="120" t="s">
        <v>50</v>
      </c>
      <c r="B95" s="113" t="s">
        <v>253</v>
      </c>
      <c r="C95" s="14" t="s">
        <v>171</v>
      </c>
      <c r="D95" s="14" t="s">
        <v>93</v>
      </c>
      <c r="E95" s="14" t="s">
        <v>92</v>
      </c>
      <c r="F95" s="14" t="s">
        <v>174</v>
      </c>
      <c r="G95" s="14" t="s">
        <v>175</v>
      </c>
      <c r="H95" s="26">
        <v>11870.43</v>
      </c>
      <c r="I95" s="26">
        <v>11870.43</v>
      </c>
      <c r="J95" s="26">
        <v>2967.61</v>
      </c>
      <c r="K95" s="26"/>
      <c r="L95" s="26">
        <v>8902.82</v>
      </c>
      <c r="M95" s="26"/>
      <c r="N95" s="26"/>
      <c r="O95" s="26"/>
      <c r="P95" s="26"/>
      <c r="Q95" s="26"/>
      <c r="R95" s="26"/>
      <c r="S95" s="26"/>
      <c r="T95" s="26"/>
      <c r="U95" s="26"/>
      <c r="V95" s="26"/>
      <c r="W95" s="26"/>
    </row>
    <row r="96" ht="31.4" customHeight="true" spans="1:23">
      <c r="A96" s="120" t="s">
        <v>50</v>
      </c>
      <c r="B96" s="113" t="s">
        <v>253</v>
      </c>
      <c r="C96" s="14" t="s">
        <v>171</v>
      </c>
      <c r="D96" s="14" t="s">
        <v>100</v>
      </c>
      <c r="E96" s="14" t="s">
        <v>101</v>
      </c>
      <c r="F96" s="14" t="s">
        <v>176</v>
      </c>
      <c r="G96" s="14" t="s">
        <v>177</v>
      </c>
      <c r="H96" s="26">
        <v>243332.78</v>
      </c>
      <c r="I96" s="26">
        <v>243332.78</v>
      </c>
      <c r="J96" s="26">
        <v>60833.2</v>
      </c>
      <c r="K96" s="26"/>
      <c r="L96" s="26">
        <v>182499.58</v>
      </c>
      <c r="M96" s="26"/>
      <c r="N96" s="26"/>
      <c r="O96" s="26"/>
      <c r="P96" s="26"/>
      <c r="Q96" s="26"/>
      <c r="R96" s="26"/>
      <c r="S96" s="26"/>
      <c r="T96" s="26"/>
      <c r="U96" s="26"/>
      <c r="V96" s="26"/>
      <c r="W96" s="26"/>
    </row>
    <row r="97" ht="31.4" customHeight="true" spans="1:23">
      <c r="A97" s="120" t="s">
        <v>50</v>
      </c>
      <c r="B97" s="113" t="s">
        <v>253</v>
      </c>
      <c r="C97" s="14" t="s">
        <v>171</v>
      </c>
      <c r="D97" s="14" t="s">
        <v>102</v>
      </c>
      <c r="E97" s="14" t="s">
        <v>103</v>
      </c>
      <c r="F97" s="14" t="s">
        <v>180</v>
      </c>
      <c r="G97" s="14" t="s">
        <v>181</v>
      </c>
      <c r="H97" s="26">
        <v>187571.19</v>
      </c>
      <c r="I97" s="26">
        <v>187571.19</v>
      </c>
      <c r="J97" s="26">
        <v>46892.8</v>
      </c>
      <c r="K97" s="26"/>
      <c r="L97" s="26">
        <v>140678.39</v>
      </c>
      <c r="M97" s="26"/>
      <c r="N97" s="26"/>
      <c r="O97" s="26"/>
      <c r="P97" s="26"/>
      <c r="Q97" s="26"/>
      <c r="R97" s="26"/>
      <c r="S97" s="26"/>
      <c r="T97" s="26"/>
      <c r="U97" s="26"/>
      <c r="V97" s="26"/>
      <c r="W97" s="26"/>
    </row>
    <row r="98" ht="31.4" customHeight="true" spans="1:23">
      <c r="A98" s="120" t="s">
        <v>50</v>
      </c>
      <c r="B98" s="113" t="s">
        <v>253</v>
      </c>
      <c r="C98" s="14" t="s">
        <v>171</v>
      </c>
      <c r="D98" s="14" t="s">
        <v>104</v>
      </c>
      <c r="E98" s="14" t="s">
        <v>105</v>
      </c>
      <c r="F98" s="14" t="s">
        <v>174</v>
      </c>
      <c r="G98" s="14" t="s">
        <v>175</v>
      </c>
      <c r="H98" s="26">
        <v>13513.5</v>
      </c>
      <c r="I98" s="26">
        <v>13513.5</v>
      </c>
      <c r="J98" s="26">
        <v>13513.5</v>
      </c>
      <c r="K98" s="26"/>
      <c r="L98" s="26"/>
      <c r="M98" s="26"/>
      <c r="N98" s="26"/>
      <c r="O98" s="26"/>
      <c r="P98" s="26"/>
      <c r="Q98" s="26"/>
      <c r="R98" s="26"/>
      <c r="S98" s="26"/>
      <c r="T98" s="26"/>
      <c r="U98" s="26"/>
      <c r="V98" s="26"/>
      <c r="W98" s="26"/>
    </row>
    <row r="99" ht="31.4" customHeight="true" spans="1:23">
      <c r="A99" s="120" t="s">
        <v>50</v>
      </c>
      <c r="B99" s="113" t="s">
        <v>254</v>
      </c>
      <c r="C99" s="14" t="s">
        <v>111</v>
      </c>
      <c r="D99" s="14" t="s">
        <v>110</v>
      </c>
      <c r="E99" s="14" t="s">
        <v>111</v>
      </c>
      <c r="F99" s="14" t="s">
        <v>183</v>
      </c>
      <c r="G99" s="14" t="s">
        <v>111</v>
      </c>
      <c r="H99" s="26">
        <v>291007.58</v>
      </c>
      <c r="I99" s="26">
        <v>291007.58</v>
      </c>
      <c r="J99" s="26">
        <v>72751.9</v>
      </c>
      <c r="K99" s="26"/>
      <c r="L99" s="26">
        <v>218255.68</v>
      </c>
      <c r="M99" s="26"/>
      <c r="N99" s="26"/>
      <c r="O99" s="26"/>
      <c r="P99" s="26"/>
      <c r="Q99" s="26"/>
      <c r="R99" s="26"/>
      <c r="S99" s="26"/>
      <c r="T99" s="26"/>
      <c r="U99" s="26"/>
      <c r="V99" s="26"/>
      <c r="W99" s="26"/>
    </row>
    <row r="100" ht="31.4" customHeight="true" spans="1:23">
      <c r="A100" s="120" t="s">
        <v>50</v>
      </c>
      <c r="B100" s="113" t="s">
        <v>255</v>
      </c>
      <c r="C100" s="14" t="s">
        <v>191</v>
      </c>
      <c r="D100" s="14" t="s">
        <v>72</v>
      </c>
      <c r="E100" s="14" t="s">
        <v>73</v>
      </c>
      <c r="F100" s="14" t="s">
        <v>192</v>
      </c>
      <c r="G100" s="14" t="s">
        <v>193</v>
      </c>
      <c r="H100" s="26">
        <v>65520</v>
      </c>
      <c r="I100" s="26">
        <v>65520</v>
      </c>
      <c r="J100" s="26">
        <v>16380</v>
      </c>
      <c r="K100" s="26"/>
      <c r="L100" s="26">
        <v>49140</v>
      </c>
      <c r="M100" s="26"/>
      <c r="N100" s="26"/>
      <c r="O100" s="26"/>
      <c r="P100" s="26"/>
      <c r="Q100" s="26"/>
      <c r="R100" s="26"/>
      <c r="S100" s="26"/>
      <c r="T100" s="26"/>
      <c r="U100" s="26"/>
      <c r="V100" s="26"/>
      <c r="W100" s="26"/>
    </row>
    <row r="101" ht="31.4" customHeight="true" spans="1:23">
      <c r="A101" s="120" t="s">
        <v>50</v>
      </c>
      <c r="B101" s="113" t="s">
        <v>256</v>
      </c>
      <c r="C101" s="14" t="s">
        <v>195</v>
      </c>
      <c r="D101" s="14" t="s">
        <v>72</v>
      </c>
      <c r="E101" s="14" t="s">
        <v>73</v>
      </c>
      <c r="F101" s="14" t="s">
        <v>196</v>
      </c>
      <c r="G101" s="14" t="s">
        <v>195</v>
      </c>
      <c r="H101" s="26">
        <v>52609.5</v>
      </c>
      <c r="I101" s="26">
        <v>52609.5</v>
      </c>
      <c r="J101" s="26">
        <v>13152.38</v>
      </c>
      <c r="K101" s="26"/>
      <c r="L101" s="26">
        <v>39457.12</v>
      </c>
      <c r="M101" s="26"/>
      <c r="N101" s="26"/>
      <c r="O101" s="26"/>
      <c r="P101" s="26"/>
      <c r="Q101" s="26"/>
      <c r="R101" s="26"/>
      <c r="S101" s="26"/>
      <c r="T101" s="26"/>
      <c r="U101" s="26"/>
      <c r="V101" s="26"/>
      <c r="W101" s="26"/>
    </row>
    <row r="102" ht="31.4" customHeight="true" spans="1:23">
      <c r="A102" s="120" t="s">
        <v>50</v>
      </c>
      <c r="B102" s="113" t="s">
        <v>257</v>
      </c>
      <c r="C102" s="14" t="s">
        <v>198</v>
      </c>
      <c r="D102" s="14" t="s">
        <v>72</v>
      </c>
      <c r="E102" s="14" t="s">
        <v>73</v>
      </c>
      <c r="F102" s="14" t="s">
        <v>199</v>
      </c>
      <c r="G102" s="14" t="s">
        <v>200</v>
      </c>
      <c r="H102" s="26">
        <v>56612.62</v>
      </c>
      <c r="I102" s="26">
        <v>56612.62</v>
      </c>
      <c r="J102" s="26">
        <v>14153.16</v>
      </c>
      <c r="K102" s="26"/>
      <c r="L102" s="26">
        <v>42459.46</v>
      </c>
      <c r="M102" s="26"/>
      <c r="N102" s="26"/>
      <c r="O102" s="26"/>
      <c r="P102" s="26"/>
      <c r="Q102" s="26"/>
      <c r="R102" s="26"/>
      <c r="S102" s="26"/>
      <c r="T102" s="26"/>
      <c r="U102" s="26"/>
      <c r="V102" s="26"/>
      <c r="W102" s="26"/>
    </row>
    <row r="103" ht="31.4" customHeight="true" spans="1:23">
      <c r="A103" s="120" t="s">
        <v>50</v>
      </c>
      <c r="B103" s="113" t="s">
        <v>257</v>
      </c>
      <c r="C103" s="14" t="s">
        <v>198</v>
      </c>
      <c r="D103" s="14" t="s">
        <v>72</v>
      </c>
      <c r="E103" s="14" t="s">
        <v>73</v>
      </c>
      <c r="F103" s="14" t="s">
        <v>201</v>
      </c>
      <c r="G103" s="14" t="s">
        <v>202</v>
      </c>
      <c r="H103" s="26">
        <v>9000</v>
      </c>
      <c r="I103" s="26">
        <v>9000</v>
      </c>
      <c r="J103" s="26">
        <v>2250</v>
      </c>
      <c r="K103" s="26"/>
      <c r="L103" s="26">
        <v>6750</v>
      </c>
      <c r="M103" s="26"/>
      <c r="N103" s="26"/>
      <c r="O103" s="26"/>
      <c r="P103" s="26"/>
      <c r="Q103" s="26"/>
      <c r="R103" s="26"/>
      <c r="S103" s="26"/>
      <c r="T103" s="26"/>
      <c r="U103" s="26"/>
      <c r="V103" s="26"/>
      <c r="W103" s="26"/>
    </row>
    <row r="104" ht="31.4" customHeight="true" spans="1:23">
      <c r="A104" s="120" t="s">
        <v>50</v>
      </c>
      <c r="B104" s="113" t="s">
        <v>257</v>
      </c>
      <c r="C104" s="14" t="s">
        <v>198</v>
      </c>
      <c r="D104" s="14" t="s">
        <v>72</v>
      </c>
      <c r="E104" s="14" t="s">
        <v>73</v>
      </c>
      <c r="F104" s="14" t="s">
        <v>203</v>
      </c>
      <c r="G104" s="14" t="s">
        <v>204</v>
      </c>
      <c r="H104" s="26">
        <v>40000</v>
      </c>
      <c r="I104" s="26">
        <v>40000</v>
      </c>
      <c r="J104" s="26">
        <v>10000</v>
      </c>
      <c r="K104" s="26"/>
      <c r="L104" s="26">
        <v>30000</v>
      </c>
      <c r="M104" s="26"/>
      <c r="N104" s="26"/>
      <c r="O104" s="26"/>
      <c r="P104" s="26"/>
      <c r="Q104" s="26"/>
      <c r="R104" s="26"/>
      <c r="S104" s="26"/>
      <c r="T104" s="26"/>
      <c r="U104" s="26"/>
      <c r="V104" s="26"/>
      <c r="W104" s="26"/>
    </row>
    <row r="105" ht="31.4" customHeight="true" spans="1:23">
      <c r="A105" s="120" t="s">
        <v>50</v>
      </c>
      <c r="B105" s="113" t="s">
        <v>257</v>
      </c>
      <c r="C105" s="14" t="s">
        <v>198</v>
      </c>
      <c r="D105" s="14" t="s">
        <v>72</v>
      </c>
      <c r="E105" s="14" t="s">
        <v>73</v>
      </c>
      <c r="F105" s="14" t="s">
        <v>211</v>
      </c>
      <c r="G105" s="14" t="s">
        <v>212</v>
      </c>
      <c r="H105" s="26">
        <v>40000</v>
      </c>
      <c r="I105" s="26">
        <v>40000</v>
      </c>
      <c r="J105" s="26">
        <v>10000</v>
      </c>
      <c r="K105" s="26"/>
      <c r="L105" s="26">
        <v>30000</v>
      </c>
      <c r="M105" s="26"/>
      <c r="N105" s="26"/>
      <c r="O105" s="26"/>
      <c r="P105" s="26"/>
      <c r="Q105" s="26"/>
      <c r="R105" s="26"/>
      <c r="S105" s="26"/>
      <c r="T105" s="26"/>
      <c r="U105" s="26"/>
      <c r="V105" s="26"/>
      <c r="W105" s="26"/>
    </row>
    <row r="106" ht="31.4" customHeight="true" spans="1:23">
      <c r="A106" s="120" t="s">
        <v>50</v>
      </c>
      <c r="B106" s="113" t="s">
        <v>257</v>
      </c>
      <c r="C106" s="14" t="s">
        <v>198</v>
      </c>
      <c r="D106" s="14" t="s">
        <v>72</v>
      </c>
      <c r="E106" s="14" t="s">
        <v>73</v>
      </c>
      <c r="F106" s="14" t="s">
        <v>192</v>
      </c>
      <c r="G106" s="14" t="s">
        <v>193</v>
      </c>
      <c r="H106" s="26">
        <v>6240</v>
      </c>
      <c r="I106" s="26">
        <v>6240</v>
      </c>
      <c r="J106" s="26">
        <v>1560</v>
      </c>
      <c r="K106" s="26"/>
      <c r="L106" s="26">
        <v>4680</v>
      </c>
      <c r="M106" s="26"/>
      <c r="N106" s="26"/>
      <c r="O106" s="26"/>
      <c r="P106" s="26"/>
      <c r="Q106" s="26"/>
      <c r="R106" s="26"/>
      <c r="S106" s="26"/>
      <c r="T106" s="26"/>
      <c r="U106" s="26"/>
      <c r="V106" s="26"/>
      <c r="W106" s="26"/>
    </row>
    <row r="107" ht="31.4" customHeight="true" spans="1:23">
      <c r="A107" s="120" t="s">
        <v>50</v>
      </c>
      <c r="B107" s="113" t="s">
        <v>257</v>
      </c>
      <c r="C107" s="14" t="s">
        <v>198</v>
      </c>
      <c r="D107" s="14" t="s">
        <v>72</v>
      </c>
      <c r="E107" s="14" t="s">
        <v>73</v>
      </c>
      <c r="F107" s="14" t="s">
        <v>221</v>
      </c>
      <c r="G107" s="14" t="s">
        <v>222</v>
      </c>
      <c r="H107" s="26">
        <v>35004.62</v>
      </c>
      <c r="I107" s="26">
        <v>35004.62</v>
      </c>
      <c r="J107" s="26">
        <v>8751.16</v>
      </c>
      <c r="K107" s="26"/>
      <c r="L107" s="26">
        <v>26253.46</v>
      </c>
      <c r="M107" s="26"/>
      <c r="N107" s="26"/>
      <c r="O107" s="26"/>
      <c r="P107" s="26"/>
      <c r="Q107" s="26"/>
      <c r="R107" s="26"/>
      <c r="S107" s="26"/>
      <c r="T107" s="26"/>
      <c r="U107" s="26"/>
      <c r="V107" s="26"/>
      <c r="W107" s="26"/>
    </row>
    <row r="108" ht="31.4" customHeight="true" spans="1:23">
      <c r="A108" s="120" t="s">
        <v>50</v>
      </c>
      <c r="B108" s="113" t="s">
        <v>257</v>
      </c>
      <c r="C108" s="14" t="s">
        <v>198</v>
      </c>
      <c r="D108" s="14" t="s">
        <v>87</v>
      </c>
      <c r="E108" s="14" t="s">
        <v>88</v>
      </c>
      <c r="F108" s="14" t="s">
        <v>221</v>
      </c>
      <c r="G108" s="14" t="s">
        <v>222</v>
      </c>
      <c r="H108" s="26">
        <v>7020</v>
      </c>
      <c r="I108" s="26">
        <v>7020</v>
      </c>
      <c r="J108" s="26">
        <v>1755</v>
      </c>
      <c r="K108" s="26"/>
      <c r="L108" s="26">
        <v>5265</v>
      </c>
      <c r="M108" s="26"/>
      <c r="N108" s="26"/>
      <c r="O108" s="26"/>
      <c r="P108" s="26"/>
      <c r="Q108" s="26"/>
      <c r="R108" s="26"/>
      <c r="S108" s="26"/>
      <c r="T108" s="26"/>
      <c r="U108" s="26"/>
      <c r="V108" s="26"/>
      <c r="W108" s="26"/>
    </row>
    <row r="109" ht="31.4" customHeight="true" spans="1:23">
      <c r="A109" s="120" t="s">
        <v>50</v>
      </c>
      <c r="B109" s="113" t="s">
        <v>258</v>
      </c>
      <c r="C109" s="14" t="s">
        <v>226</v>
      </c>
      <c r="D109" s="14" t="s">
        <v>72</v>
      </c>
      <c r="E109" s="14" t="s">
        <v>73</v>
      </c>
      <c r="F109" s="14" t="s">
        <v>168</v>
      </c>
      <c r="G109" s="14" t="s">
        <v>169</v>
      </c>
      <c r="H109" s="26">
        <v>234990</v>
      </c>
      <c r="I109" s="26">
        <v>234990</v>
      </c>
      <c r="J109" s="26">
        <v>58747.5</v>
      </c>
      <c r="K109" s="26"/>
      <c r="L109" s="26">
        <v>176242.5</v>
      </c>
      <c r="M109" s="26"/>
      <c r="N109" s="26"/>
      <c r="O109" s="26"/>
      <c r="P109" s="26"/>
      <c r="Q109" s="26"/>
      <c r="R109" s="26"/>
      <c r="S109" s="26"/>
      <c r="T109" s="26"/>
      <c r="U109" s="26"/>
      <c r="V109" s="26"/>
      <c r="W109" s="26"/>
    </row>
    <row r="110" ht="18.75" customHeight="true" spans="1:23">
      <c r="A110" s="29" t="s">
        <v>112</v>
      </c>
      <c r="B110" s="30"/>
      <c r="C110" s="30"/>
      <c r="D110" s="30"/>
      <c r="E110" s="30"/>
      <c r="F110" s="30"/>
      <c r="G110" s="32"/>
      <c r="H110" s="26">
        <v>52304129.65</v>
      </c>
      <c r="I110" s="26">
        <v>52304129.65</v>
      </c>
      <c r="J110" s="26">
        <v>11107114.01</v>
      </c>
      <c r="K110" s="26"/>
      <c r="L110" s="26">
        <v>41197015.64</v>
      </c>
      <c r="M110" s="26"/>
      <c r="N110" s="26"/>
      <c r="O110" s="26"/>
      <c r="P110" s="26"/>
      <c r="Q110" s="26"/>
      <c r="R110" s="26"/>
      <c r="S110" s="26"/>
      <c r="T110" s="26"/>
      <c r="U110" s="26"/>
      <c r="V110" s="26"/>
      <c r="W110" s="26"/>
    </row>
    <row r="111" customHeight="true" spans="1:1">
      <c r="A111" t="s">
        <v>144</v>
      </c>
    </row>
  </sheetData>
  <mergeCells count="30">
    <mergeCell ref="A2:W2"/>
    <mergeCell ref="A3:G3"/>
    <mergeCell ref="H4:W4"/>
    <mergeCell ref="I5:M5"/>
    <mergeCell ref="N5:P5"/>
    <mergeCell ref="R5:W5"/>
    <mergeCell ref="A110:G11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W82"/>
  <sheetViews>
    <sheetView showZeros="0" topLeftCell="A53" workbookViewId="0">
      <selection activeCell="C49" sqref="C49"/>
    </sheetView>
  </sheetViews>
  <sheetFormatPr defaultColWidth="9.14166666666667" defaultRowHeight="14.25" customHeight="true"/>
  <cols>
    <col min="1" max="1" width="14.575" customWidth="true"/>
    <col min="2" max="2" width="21.0333333333333" customWidth="true"/>
    <col min="3" max="3" width="31.3166666666667" customWidth="true"/>
    <col min="4" max="4" width="23.85" customWidth="true"/>
    <col min="5" max="5" width="15.6" customWidth="true"/>
    <col min="6" max="6" width="19.7416666666667" customWidth="true"/>
    <col min="7" max="7" width="14.8833333333333" customWidth="true"/>
    <col min="8" max="8" width="19.7416666666667" customWidth="true"/>
    <col min="9" max="16" width="14.175" customWidth="true"/>
    <col min="17" max="17" width="13.6" customWidth="true"/>
    <col min="18" max="23" width="15.175" customWidth="true"/>
  </cols>
  <sheetData>
    <row r="1" ht="13.5" customHeight="true" spans="5:23">
      <c r="E1" s="1"/>
      <c r="F1" s="1"/>
      <c r="G1" s="1"/>
      <c r="H1" s="1"/>
      <c r="U1" s="117"/>
      <c r="W1" s="58" t="s">
        <v>259</v>
      </c>
    </row>
    <row r="2" ht="27.75" customHeight="true" spans="1:23">
      <c r="A2" s="27" t="s">
        <v>260</v>
      </c>
      <c r="B2" s="27"/>
      <c r="C2" s="27"/>
      <c r="D2" s="27"/>
      <c r="E2" s="27"/>
      <c r="F2" s="27"/>
      <c r="G2" s="27"/>
      <c r="H2" s="27"/>
      <c r="I2" s="27"/>
      <c r="J2" s="27"/>
      <c r="K2" s="27"/>
      <c r="L2" s="27"/>
      <c r="M2" s="27"/>
      <c r="N2" s="27"/>
      <c r="O2" s="27"/>
      <c r="P2" s="27"/>
      <c r="Q2" s="27"/>
      <c r="R2" s="27"/>
      <c r="S2" s="27"/>
      <c r="T2" s="27"/>
      <c r="U2" s="27"/>
      <c r="V2" s="27"/>
      <c r="W2" s="27"/>
    </row>
    <row r="3" ht="13.5" customHeight="true" spans="1:23">
      <c r="A3" s="3" t="str">
        <f t="shared" ref="A3:B3" si="0">"单位名称："&amp;"云南省人民政府外事办公室"</f>
        <v>单位名称：云南省人民政府外事办公室</v>
      </c>
      <c r="B3" s="112" t="str">
        <f t="shared" si="0"/>
        <v>单位名称：云南省人民政府外事办公室</v>
      </c>
      <c r="C3" s="112"/>
      <c r="D3" s="112"/>
      <c r="E3" s="112"/>
      <c r="F3" s="112"/>
      <c r="G3" s="112"/>
      <c r="H3" s="112"/>
      <c r="I3" s="112"/>
      <c r="J3" s="19"/>
      <c r="K3" s="19"/>
      <c r="L3" s="19"/>
      <c r="M3" s="19"/>
      <c r="N3" s="19"/>
      <c r="O3" s="19"/>
      <c r="P3" s="19"/>
      <c r="Q3" s="19"/>
      <c r="U3" s="117"/>
      <c r="W3" s="111" t="s">
        <v>137</v>
      </c>
    </row>
    <row r="4" ht="21.75" customHeight="true" spans="1:23">
      <c r="A4" s="5" t="s">
        <v>261</v>
      </c>
      <c r="B4" s="5" t="s">
        <v>148</v>
      </c>
      <c r="C4" s="5" t="s">
        <v>149</v>
      </c>
      <c r="D4" s="5" t="s">
        <v>262</v>
      </c>
      <c r="E4" s="6" t="s">
        <v>150</v>
      </c>
      <c r="F4" s="6" t="s">
        <v>151</v>
      </c>
      <c r="G4" s="6" t="s">
        <v>152</v>
      </c>
      <c r="H4" s="6" t="s">
        <v>153</v>
      </c>
      <c r="I4" s="64" t="s">
        <v>30</v>
      </c>
      <c r="J4" s="64" t="s">
        <v>263</v>
      </c>
      <c r="K4" s="64"/>
      <c r="L4" s="64"/>
      <c r="M4" s="64"/>
      <c r="N4" s="115" t="s">
        <v>155</v>
      </c>
      <c r="O4" s="115"/>
      <c r="P4" s="115"/>
      <c r="Q4" s="6" t="s">
        <v>36</v>
      </c>
      <c r="R4" s="21" t="s">
        <v>56</v>
      </c>
      <c r="S4" s="22"/>
      <c r="T4" s="22"/>
      <c r="U4" s="22"/>
      <c r="V4" s="22"/>
      <c r="W4" s="23"/>
    </row>
    <row r="5" ht="21.75" customHeight="true" spans="1:23">
      <c r="A5" s="7"/>
      <c r="B5" s="7"/>
      <c r="C5" s="7"/>
      <c r="D5" s="7"/>
      <c r="E5" s="8"/>
      <c r="F5" s="8"/>
      <c r="G5" s="8"/>
      <c r="H5" s="8"/>
      <c r="I5" s="64"/>
      <c r="J5" s="46" t="s">
        <v>33</v>
      </c>
      <c r="K5" s="46"/>
      <c r="L5" s="46" t="s">
        <v>34</v>
      </c>
      <c r="M5" s="46" t="s">
        <v>35</v>
      </c>
      <c r="N5" s="116" t="s">
        <v>33</v>
      </c>
      <c r="O5" s="116" t="s">
        <v>34</v>
      </c>
      <c r="P5" s="116" t="s">
        <v>35</v>
      </c>
      <c r="Q5" s="8"/>
      <c r="R5" s="6" t="s">
        <v>32</v>
      </c>
      <c r="S5" s="6" t="s">
        <v>43</v>
      </c>
      <c r="T5" s="6" t="s">
        <v>161</v>
      </c>
      <c r="U5" s="6" t="s">
        <v>39</v>
      </c>
      <c r="V5" s="6" t="s">
        <v>40</v>
      </c>
      <c r="W5" s="6" t="s">
        <v>41</v>
      </c>
    </row>
    <row r="6" ht="40.5" customHeight="true" spans="1:23">
      <c r="A6" s="9"/>
      <c r="B6" s="9"/>
      <c r="C6" s="9"/>
      <c r="D6" s="9"/>
      <c r="E6" s="10"/>
      <c r="F6" s="10"/>
      <c r="G6" s="10"/>
      <c r="H6" s="10"/>
      <c r="I6" s="64"/>
      <c r="J6" s="46" t="s">
        <v>32</v>
      </c>
      <c r="K6" s="46" t="s">
        <v>264</v>
      </c>
      <c r="L6" s="46"/>
      <c r="M6" s="46"/>
      <c r="N6" s="10"/>
      <c r="O6" s="10"/>
      <c r="P6" s="10"/>
      <c r="Q6" s="10"/>
      <c r="R6" s="10"/>
      <c r="S6" s="10"/>
      <c r="T6" s="10"/>
      <c r="U6" s="25"/>
      <c r="V6" s="10"/>
      <c r="W6" s="10"/>
    </row>
    <row r="7" ht="15" customHeight="true" spans="1:23">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row>
    <row r="8" ht="32.9" customHeight="true" spans="1:23">
      <c r="A8" s="14"/>
      <c r="B8" s="113"/>
      <c r="C8" s="14" t="s">
        <v>265</v>
      </c>
      <c r="D8" s="14"/>
      <c r="E8" s="14"/>
      <c r="F8" s="14"/>
      <c r="G8" s="14"/>
      <c r="H8" s="14"/>
      <c r="I8" s="114">
        <v>3590000</v>
      </c>
      <c r="J8" s="114">
        <v>3590000</v>
      </c>
      <c r="K8" s="114"/>
      <c r="L8" s="114"/>
      <c r="M8" s="114"/>
      <c r="N8" s="114"/>
      <c r="O8" s="114"/>
      <c r="P8" s="114"/>
      <c r="Q8" s="114"/>
      <c r="R8" s="114"/>
      <c r="S8" s="114"/>
      <c r="T8" s="114"/>
      <c r="U8" s="92"/>
      <c r="V8" s="114"/>
      <c r="W8" s="114"/>
    </row>
    <row r="9" ht="32.9" customHeight="true" spans="1:23">
      <c r="A9" s="14" t="s">
        <v>266</v>
      </c>
      <c r="B9" s="113" t="s">
        <v>267</v>
      </c>
      <c r="C9" s="14" t="s">
        <v>265</v>
      </c>
      <c r="D9" s="14" t="s">
        <v>45</v>
      </c>
      <c r="E9" s="14" t="s">
        <v>70</v>
      </c>
      <c r="F9" s="14" t="s">
        <v>71</v>
      </c>
      <c r="G9" s="14" t="s">
        <v>211</v>
      </c>
      <c r="H9" s="14" t="s">
        <v>212</v>
      </c>
      <c r="I9" s="114">
        <v>972000</v>
      </c>
      <c r="J9" s="114">
        <v>972000</v>
      </c>
      <c r="K9" s="114"/>
      <c r="L9" s="114"/>
      <c r="M9" s="114"/>
      <c r="N9" s="114"/>
      <c r="O9" s="114"/>
      <c r="P9" s="114"/>
      <c r="Q9" s="114"/>
      <c r="R9" s="114"/>
      <c r="S9" s="114"/>
      <c r="T9" s="114"/>
      <c r="U9" s="92"/>
      <c r="V9" s="114"/>
      <c r="W9" s="114"/>
    </row>
    <row r="10" ht="32.9" customHeight="true" spans="1:23">
      <c r="A10" s="14" t="s">
        <v>266</v>
      </c>
      <c r="B10" s="113" t="s">
        <v>267</v>
      </c>
      <c r="C10" s="14" t="s">
        <v>265</v>
      </c>
      <c r="D10" s="14" t="s">
        <v>45</v>
      </c>
      <c r="E10" s="14" t="s">
        <v>70</v>
      </c>
      <c r="F10" s="14" t="s">
        <v>71</v>
      </c>
      <c r="G10" s="14" t="s">
        <v>213</v>
      </c>
      <c r="H10" s="14" t="s">
        <v>214</v>
      </c>
      <c r="I10" s="114">
        <v>1020000</v>
      </c>
      <c r="J10" s="114">
        <v>1020000</v>
      </c>
      <c r="K10" s="114"/>
      <c r="L10" s="114"/>
      <c r="M10" s="114"/>
      <c r="N10" s="114"/>
      <c r="O10" s="114"/>
      <c r="P10" s="114"/>
      <c r="Q10" s="114"/>
      <c r="R10" s="114"/>
      <c r="S10" s="114"/>
      <c r="T10" s="114"/>
      <c r="U10" s="92"/>
      <c r="V10" s="114"/>
      <c r="W10" s="114"/>
    </row>
    <row r="11" ht="32.9" customHeight="true" spans="1:23">
      <c r="A11" s="14" t="s">
        <v>266</v>
      </c>
      <c r="B11" s="113" t="s">
        <v>267</v>
      </c>
      <c r="C11" s="14" t="s">
        <v>265</v>
      </c>
      <c r="D11" s="14" t="s">
        <v>45</v>
      </c>
      <c r="E11" s="14" t="s">
        <v>70</v>
      </c>
      <c r="F11" s="14" t="s">
        <v>71</v>
      </c>
      <c r="G11" s="14" t="s">
        <v>268</v>
      </c>
      <c r="H11" s="14" t="s">
        <v>269</v>
      </c>
      <c r="I11" s="114">
        <v>890000</v>
      </c>
      <c r="J11" s="114">
        <v>890000</v>
      </c>
      <c r="K11" s="114"/>
      <c r="L11" s="114"/>
      <c r="M11" s="114"/>
      <c r="N11" s="114"/>
      <c r="O11" s="114"/>
      <c r="P11" s="114"/>
      <c r="Q11" s="114"/>
      <c r="R11" s="114"/>
      <c r="S11" s="114"/>
      <c r="T11" s="114"/>
      <c r="U11" s="92"/>
      <c r="V11" s="114"/>
      <c r="W11" s="114"/>
    </row>
    <row r="12" ht="32.9" customHeight="true" spans="1:23">
      <c r="A12" s="14" t="s">
        <v>266</v>
      </c>
      <c r="B12" s="113" t="s">
        <v>267</v>
      </c>
      <c r="C12" s="14" t="s">
        <v>265</v>
      </c>
      <c r="D12" s="14" t="s">
        <v>45</v>
      </c>
      <c r="E12" s="14" t="s">
        <v>70</v>
      </c>
      <c r="F12" s="14" t="s">
        <v>71</v>
      </c>
      <c r="G12" s="14" t="s">
        <v>192</v>
      </c>
      <c r="H12" s="14" t="s">
        <v>193</v>
      </c>
      <c r="I12" s="114">
        <v>688000</v>
      </c>
      <c r="J12" s="114">
        <v>688000</v>
      </c>
      <c r="K12" s="114"/>
      <c r="L12" s="114"/>
      <c r="M12" s="114"/>
      <c r="N12" s="114"/>
      <c r="O12" s="114"/>
      <c r="P12" s="114"/>
      <c r="Q12" s="114"/>
      <c r="R12" s="114"/>
      <c r="S12" s="114"/>
      <c r="T12" s="114"/>
      <c r="U12" s="92"/>
      <c r="V12" s="114"/>
      <c r="W12" s="114"/>
    </row>
    <row r="13" ht="32.9" customHeight="true" spans="1:23">
      <c r="A13" s="14" t="s">
        <v>266</v>
      </c>
      <c r="B13" s="113" t="s">
        <v>267</v>
      </c>
      <c r="C13" s="14" t="s">
        <v>265</v>
      </c>
      <c r="D13" s="14" t="s">
        <v>45</v>
      </c>
      <c r="E13" s="14" t="s">
        <v>70</v>
      </c>
      <c r="F13" s="14" t="s">
        <v>71</v>
      </c>
      <c r="G13" s="14" t="s">
        <v>221</v>
      </c>
      <c r="H13" s="14" t="s">
        <v>222</v>
      </c>
      <c r="I13" s="114">
        <v>20000</v>
      </c>
      <c r="J13" s="114">
        <v>20000</v>
      </c>
      <c r="K13" s="114"/>
      <c r="L13" s="114"/>
      <c r="M13" s="114"/>
      <c r="N13" s="114"/>
      <c r="O13" s="114"/>
      <c r="P13" s="114"/>
      <c r="Q13" s="114"/>
      <c r="R13" s="114"/>
      <c r="S13" s="114"/>
      <c r="T13" s="114"/>
      <c r="U13" s="92"/>
      <c r="V13" s="114"/>
      <c r="W13" s="114"/>
    </row>
    <row r="14" ht="32.9" customHeight="true" spans="1:23">
      <c r="A14" s="14"/>
      <c r="B14" s="14"/>
      <c r="C14" s="14" t="s">
        <v>270</v>
      </c>
      <c r="D14" s="14"/>
      <c r="E14" s="14"/>
      <c r="F14" s="14"/>
      <c r="G14" s="14"/>
      <c r="H14" s="14"/>
      <c r="I14" s="114">
        <v>8500</v>
      </c>
      <c r="J14" s="114"/>
      <c r="K14" s="114"/>
      <c r="L14" s="114"/>
      <c r="M14" s="114"/>
      <c r="N14" s="114"/>
      <c r="O14" s="114"/>
      <c r="P14" s="114"/>
      <c r="Q14" s="114"/>
      <c r="R14" s="114">
        <v>8500</v>
      </c>
      <c r="S14" s="114"/>
      <c r="T14" s="114"/>
      <c r="U14" s="92"/>
      <c r="V14" s="114"/>
      <c r="W14" s="114">
        <v>8500</v>
      </c>
    </row>
    <row r="15" ht="32.9" customHeight="true" spans="1:23">
      <c r="A15" s="14" t="s">
        <v>271</v>
      </c>
      <c r="B15" s="113" t="s">
        <v>272</v>
      </c>
      <c r="C15" s="14" t="s">
        <v>270</v>
      </c>
      <c r="D15" s="14" t="s">
        <v>45</v>
      </c>
      <c r="E15" s="14" t="s">
        <v>76</v>
      </c>
      <c r="F15" s="14" t="s">
        <v>77</v>
      </c>
      <c r="G15" s="14" t="s">
        <v>273</v>
      </c>
      <c r="H15" s="14" t="s">
        <v>274</v>
      </c>
      <c r="I15" s="114">
        <v>8500</v>
      </c>
      <c r="J15" s="114"/>
      <c r="K15" s="114"/>
      <c r="L15" s="114"/>
      <c r="M15" s="114"/>
      <c r="N15" s="114"/>
      <c r="O15" s="114"/>
      <c r="P15" s="114"/>
      <c r="Q15" s="114"/>
      <c r="R15" s="114">
        <v>8500</v>
      </c>
      <c r="S15" s="114"/>
      <c r="T15" s="114"/>
      <c r="U15" s="92"/>
      <c r="V15" s="114"/>
      <c r="W15" s="114">
        <v>8500</v>
      </c>
    </row>
    <row r="16" ht="32.9" customHeight="true" spans="1:23">
      <c r="A16" s="14"/>
      <c r="B16" s="14"/>
      <c r="C16" s="14"/>
      <c r="D16" s="14"/>
      <c r="E16" s="14"/>
      <c r="F16" s="14"/>
      <c r="G16" s="14"/>
      <c r="H16" s="14"/>
      <c r="I16" s="114">
        <v>14480000</v>
      </c>
      <c r="J16" s="114">
        <v>14480000</v>
      </c>
      <c r="K16" s="114">
        <v>14480000</v>
      </c>
      <c r="L16" s="114"/>
      <c r="M16" s="114"/>
      <c r="N16" s="114"/>
      <c r="O16" s="114"/>
      <c r="P16" s="114"/>
      <c r="Q16" s="114"/>
      <c r="R16" s="114"/>
      <c r="S16" s="114"/>
      <c r="T16" s="114"/>
      <c r="U16" s="92"/>
      <c r="V16" s="114"/>
      <c r="W16" s="114"/>
    </row>
    <row r="17" ht="32.9" customHeight="true" spans="1:23">
      <c r="A17" s="14" t="s">
        <v>271</v>
      </c>
      <c r="B17" s="113" t="s">
        <v>275</v>
      </c>
      <c r="C17" s="14"/>
      <c r="D17" s="14" t="s">
        <v>45</v>
      </c>
      <c r="E17" s="14" t="s">
        <v>70</v>
      </c>
      <c r="F17" s="14" t="s">
        <v>71</v>
      </c>
      <c r="G17" s="14" t="s">
        <v>241</v>
      </c>
      <c r="H17" s="14" t="s">
        <v>242</v>
      </c>
      <c r="I17" s="114">
        <v>341000</v>
      </c>
      <c r="J17" s="114">
        <v>341000</v>
      </c>
      <c r="K17" s="114">
        <v>341000</v>
      </c>
      <c r="L17" s="114"/>
      <c r="M17" s="114"/>
      <c r="N17" s="114"/>
      <c r="O17" s="114"/>
      <c r="P17" s="114"/>
      <c r="Q17" s="114"/>
      <c r="R17" s="114"/>
      <c r="S17" s="114"/>
      <c r="T17" s="114"/>
      <c r="U17" s="92"/>
      <c r="V17" s="114"/>
      <c r="W17" s="114"/>
    </row>
    <row r="18" ht="32.9" customHeight="true" spans="1:23">
      <c r="A18" s="14" t="s">
        <v>271</v>
      </c>
      <c r="B18" s="113" t="s">
        <v>275</v>
      </c>
      <c r="C18" s="14"/>
      <c r="D18" s="14" t="s">
        <v>45</v>
      </c>
      <c r="E18" s="14" t="s">
        <v>70</v>
      </c>
      <c r="F18" s="14" t="s">
        <v>71</v>
      </c>
      <c r="G18" s="14" t="s">
        <v>205</v>
      </c>
      <c r="H18" s="14" t="s">
        <v>206</v>
      </c>
      <c r="I18" s="114">
        <v>150000</v>
      </c>
      <c r="J18" s="114">
        <v>150000</v>
      </c>
      <c r="K18" s="114">
        <v>150000</v>
      </c>
      <c r="L18" s="114"/>
      <c r="M18" s="114"/>
      <c r="N18" s="114"/>
      <c r="O18" s="114"/>
      <c r="P18" s="114"/>
      <c r="Q18" s="114"/>
      <c r="R18" s="114"/>
      <c r="S18" s="114"/>
      <c r="T18" s="114"/>
      <c r="U18" s="92"/>
      <c r="V18" s="114"/>
      <c r="W18" s="114"/>
    </row>
    <row r="19" ht="32.9" customHeight="true" spans="1:23">
      <c r="A19" s="14" t="s">
        <v>271</v>
      </c>
      <c r="B19" s="113" t="s">
        <v>275</v>
      </c>
      <c r="C19" s="14"/>
      <c r="D19" s="14" t="s">
        <v>45</v>
      </c>
      <c r="E19" s="14" t="s">
        <v>70</v>
      </c>
      <c r="F19" s="14" t="s">
        <v>71</v>
      </c>
      <c r="G19" s="14" t="s">
        <v>209</v>
      </c>
      <c r="H19" s="14" t="s">
        <v>210</v>
      </c>
      <c r="I19" s="114">
        <v>861750</v>
      </c>
      <c r="J19" s="114">
        <v>861750</v>
      </c>
      <c r="K19" s="114">
        <v>861750</v>
      </c>
      <c r="L19" s="114"/>
      <c r="M19" s="114"/>
      <c r="N19" s="114"/>
      <c r="O19" s="114"/>
      <c r="P19" s="114"/>
      <c r="Q19" s="114"/>
      <c r="R19" s="114"/>
      <c r="S19" s="114"/>
      <c r="T19" s="114"/>
      <c r="U19" s="92"/>
      <c r="V19" s="114"/>
      <c r="W19" s="114"/>
    </row>
    <row r="20" ht="32.9" customHeight="true" spans="1:23">
      <c r="A20" s="14" t="s">
        <v>271</v>
      </c>
      <c r="B20" s="113" t="s">
        <v>275</v>
      </c>
      <c r="C20" s="14"/>
      <c r="D20" s="14" t="s">
        <v>45</v>
      </c>
      <c r="E20" s="14" t="s">
        <v>70</v>
      </c>
      <c r="F20" s="14" t="s">
        <v>71</v>
      </c>
      <c r="G20" s="14" t="s">
        <v>211</v>
      </c>
      <c r="H20" s="14" t="s">
        <v>212</v>
      </c>
      <c r="I20" s="114">
        <v>622832.08</v>
      </c>
      <c r="J20" s="114">
        <v>622832.08</v>
      </c>
      <c r="K20" s="114">
        <v>622832.08</v>
      </c>
      <c r="L20" s="114"/>
      <c r="M20" s="114"/>
      <c r="N20" s="114"/>
      <c r="O20" s="114"/>
      <c r="P20" s="114"/>
      <c r="Q20" s="114"/>
      <c r="R20" s="114"/>
      <c r="S20" s="114"/>
      <c r="T20" s="114"/>
      <c r="U20" s="92"/>
      <c r="V20" s="114"/>
      <c r="W20" s="114"/>
    </row>
    <row r="21" ht="32.9" customHeight="true" spans="1:23">
      <c r="A21" s="14" t="s">
        <v>271</v>
      </c>
      <c r="B21" s="113" t="s">
        <v>275</v>
      </c>
      <c r="C21" s="14"/>
      <c r="D21" s="14" t="s">
        <v>45</v>
      </c>
      <c r="E21" s="14" t="s">
        <v>70</v>
      </c>
      <c r="F21" s="14" t="s">
        <v>71</v>
      </c>
      <c r="G21" s="14" t="s">
        <v>213</v>
      </c>
      <c r="H21" s="14" t="s">
        <v>214</v>
      </c>
      <c r="I21" s="114">
        <v>91200</v>
      </c>
      <c r="J21" s="114">
        <v>91200</v>
      </c>
      <c r="K21" s="114">
        <v>91200</v>
      </c>
      <c r="L21" s="114"/>
      <c r="M21" s="114"/>
      <c r="N21" s="114"/>
      <c r="O21" s="114"/>
      <c r="P21" s="114"/>
      <c r="Q21" s="114"/>
      <c r="R21" s="114"/>
      <c r="S21" s="114"/>
      <c r="T21" s="114"/>
      <c r="U21" s="92"/>
      <c r="V21" s="114"/>
      <c r="W21" s="114"/>
    </row>
    <row r="22" ht="32.9" customHeight="true" spans="1:23">
      <c r="A22" s="14" t="s">
        <v>271</v>
      </c>
      <c r="B22" s="113" t="s">
        <v>275</v>
      </c>
      <c r="C22" s="14"/>
      <c r="D22" s="14" t="s">
        <v>45</v>
      </c>
      <c r="E22" s="14" t="s">
        <v>70</v>
      </c>
      <c r="F22" s="14" t="s">
        <v>71</v>
      </c>
      <c r="G22" s="14" t="s">
        <v>268</v>
      </c>
      <c r="H22" s="14" t="s">
        <v>269</v>
      </c>
      <c r="I22" s="114">
        <v>566037.92</v>
      </c>
      <c r="J22" s="114">
        <v>566037.92</v>
      </c>
      <c r="K22" s="114">
        <v>566037.92</v>
      </c>
      <c r="L22" s="114"/>
      <c r="M22" s="114"/>
      <c r="N22" s="114"/>
      <c r="O22" s="114"/>
      <c r="P22" s="114"/>
      <c r="Q22" s="114"/>
      <c r="R22" s="114"/>
      <c r="S22" s="114"/>
      <c r="T22" s="114"/>
      <c r="U22" s="92"/>
      <c r="V22" s="114"/>
      <c r="W22" s="114"/>
    </row>
    <row r="23" ht="32.9" customHeight="true" spans="1:23">
      <c r="A23" s="14" t="s">
        <v>271</v>
      </c>
      <c r="B23" s="113" t="s">
        <v>275</v>
      </c>
      <c r="C23" s="14"/>
      <c r="D23" s="14" t="s">
        <v>45</v>
      </c>
      <c r="E23" s="14" t="s">
        <v>70</v>
      </c>
      <c r="F23" s="14" t="s">
        <v>71</v>
      </c>
      <c r="G23" s="14" t="s">
        <v>217</v>
      </c>
      <c r="H23" s="14" t="s">
        <v>218</v>
      </c>
      <c r="I23" s="114">
        <v>145500</v>
      </c>
      <c r="J23" s="114">
        <v>145500</v>
      </c>
      <c r="K23" s="114">
        <v>145500</v>
      </c>
      <c r="L23" s="114"/>
      <c r="M23" s="114"/>
      <c r="N23" s="114"/>
      <c r="O23" s="114"/>
      <c r="P23" s="114"/>
      <c r="Q23" s="114"/>
      <c r="R23" s="114"/>
      <c r="S23" s="114"/>
      <c r="T23" s="114"/>
      <c r="U23" s="92"/>
      <c r="V23" s="114"/>
      <c r="W23" s="114"/>
    </row>
    <row r="24" ht="32.9" customHeight="true" spans="1:23">
      <c r="A24" s="14" t="s">
        <v>271</v>
      </c>
      <c r="B24" s="113" t="s">
        <v>275</v>
      </c>
      <c r="C24" s="14"/>
      <c r="D24" s="14" t="s">
        <v>45</v>
      </c>
      <c r="E24" s="14" t="s">
        <v>70</v>
      </c>
      <c r="F24" s="14" t="s">
        <v>71</v>
      </c>
      <c r="G24" s="14" t="s">
        <v>219</v>
      </c>
      <c r="H24" s="14" t="s">
        <v>220</v>
      </c>
      <c r="I24" s="114">
        <v>3964750</v>
      </c>
      <c r="J24" s="114">
        <v>3964750</v>
      </c>
      <c r="K24" s="114">
        <v>3964750</v>
      </c>
      <c r="L24" s="114"/>
      <c r="M24" s="114"/>
      <c r="N24" s="114"/>
      <c r="O24" s="114"/>
      <c r="P24" s="114"/>
      <c r="Q24" s="114"/>
      <c r="R24" s="114"/>
      <c r="S24" s="114"/>
      <c r="T24" s="114"/>
      <c r="U24" s="92"/>
      <c r="V24" s="114"/>
      <c r="W24" s="114"/>
    </row>
    <row r="25" ht="32.9" customHeight="true" spans="1:23">
      <c r="A25" s="14" t="s">
        <v>271</v>
      </c>
      <c r="B25" s="113" t="s">
        <v>275</v>
      </c>
      <c r="C25" s="14"/>
      <c r="D25" s="14" t="s">
        <v>45</v>
      </c>
      <c r="E25" s="14" t="s">
        <v>70</v>
      </c>
      <c r="F25" s="14" t="s">
        <v>71</v>
      </c>
      <c r="G25" s="14" t="s">
        <v>221</v>
      </c>
      <c r="H25" s="14" t="s">
        <v>222</v>
      </c>
      <c r="I25" s="114">
        <v>536930</v>
      </c>
      <c r="J25" s="114">
        <v>536930</v>
      </c>
      <c r="K25" s="114">
        <v>536930</v>
      </c>
      <c r="L25" s="114"/>
      <c r="M25" s="114"/>
      <c r="N25" s="114"/>
      <c r="O25" s="114"/>
      <c r="P25" s="114"/>
      <c r="Q25" s="114"/>
      <c r="R25" s="114"/>
      <c r="S25" s="114"/>
      <c r="T25" s="114"/>
      <c r="U25" s="92"/>
      <c r="V25" s="114"/>
      <c r="W25" s="114"/>
    </row>
    <row r="26" ht="32.9" customHeight="true" spans="1:23">
      <c r="A26" s="14" t="s">
        <v>271</v>
      </c>
      <c r="B26" s="113" t="s">
        <v>275</v>
      </c>
      <c r="C26" s="14"/>
      <c r="D26" s="14" t="s">
        <v>45</v>
      </c>
      <c r="E26" s="14" t="s">
        <v>70</v>
      </c>
      <c r="F26" s="14" t="s">
        <v>71</v>
      </c>
      <c r="G26" s="14"/>
      <c r="H26" s="14"/>
      <c r="I26" s="114">
        <v>2000000</v>
      </c>
      <c r="J26" s="114">
        <v>2000000</v>
      </c>
      <c r="K26" s="114">
        <v>2000000</v>
      </c>
      <c r="L26" s="114"/>
      <c r="M26" s="114"/>
      <c r="N26" s="114"/>
      <c r="O26" s="114"/>
      <c r="P26" s="114"/>
      <c r="Q26" s="114"/>
      <c r="R26" s="114"/>
      <c r="S26" s="114"/>
      <c r="T26" s="114"/>
      <c r="U26" s="92"/>
      <c r="V26" s="114"/>
      <c r="W26" s="114"/>
    </row>
    <row r="27" ht="32.9" customHeight="true" spans="1:23">
      <c r="A27" s="14" t="s">
        <v>271</v>
      </c>
      <c r="B27" s="113" t="s">
        <v>275</v>
      </c>
      <c r="C27" s="14"/>
      <c r="D27" s="14" t="s">
        <v>45</v>
      </c>
      <c r="E27" s="14" t="s">
        <v>70</v>
      </c>
      <c r="F27" s="14" t="s">
        <v>71</v>
      </c>
      <c r="G27" s="14"/>
      <c r="H27" s="14"/>
      <c r="I27" s="114">
        <v>1200000</v>
      </c>
      <c r="J27" s="114">
        <v>1200000</v>
      </c>
      <c r="K27" s="114">
        <v>1200000</v>
      </c>
      <c r="L27" s="114"/>
      <c r="M27" s="114"/>
      <c r="N27" s="114"/>
      <c r="O27" s="114"/>
      <c r="P27" s="114"/>
      <c r="Q27" s="114"/>
      <c r="R27" s="114"/>
      <c r="S27" s="114"/>
      <c r="T27" s="114"/>
      <c r="U27" s="92"/>
      <c r="V27" s="114"/>
      <c r="W27" s="114"/>
    </row>
    <row r="28" ht="32.9" customHeight="true" spans="1:23">
      <c r="A28" s="14" t="s">
        <v>271</v>
      </c>
      <c r="B28" s="113" t="s">
        <v>275</v>
      </c>
      <c r="C28" s="14"/>
      <c r="D28" s="14" t="s">
        <v>45</v>
      </c>
      <c r="E28" s="14" t="s">
        <v>70</v>
      </c>
      <c r="F28" s="14" t="s">
        <v>71</v>
      </c>
      <c r="G28" s="14"/>
      <c r="H28" s="14"/>
      <c r="I28" s="114">
        <v>4000000</v>
      </c>
      <c r="J28" s="114">
        <v>4000000</v>
      </c>
      <c r="K28" s="114">
        <v>4000000</v>
      </c>
      <c r="L28" s="114"/>
      <c r="M28" s="114"/>
      <c r="N28" s="114"/>
      <c r="O28" s="114"/>
      <c r="P28" s="114"/>
      <c r="Q28" s="114"/>
      <c r="R28" s="114"/>
      <c r="S28" s="114"/>
      <c r="T28" s="114"/>
      <c r="U28" s="92"/>
      <c r="V28" s="114"/>
      <c r="W28" s="114"/>
    </row>
    <row r="29" ht="32.9" customHeight="true" spans="1:23">
      <c r="A29" s="14"/>
      <c r="B29" s="14"/>
      <c r="C29" s="14"/>
      <c r="D29" s="14"/>
      <c r="E29" s="14"/>
      <c r="F29" s="14"/>
      <c r="G29" s="14"/>
      <c r="H29" s="14"/>
      <c r="I29" s="114">
        <v>5835400</v>
      </c>
      <c r="J29" s="114">
        <v>5800000</v>
      </c>
      <c r="K29" s="114">
        <v>5800000</v>
      </c>
      <c r="L29" s="114"/>
      <c r="M29" s="114"/>
      <c r="N29" s="114">
        <v>35400</v>
      </c>
      <c r="O29" s="114"/>
      <c r="P29" s="114"/>
      <c r="Q29" s="114"/>
      <c r="R29" s="114"/>
      <c r="S29" s="114"/>
      <c r="T29" s="114"/>
      <c r="U29" s="92"/>
      <c r="V29" s="114"/>
      <c r="W29" s="114"/>
    </row>
    <row r="30" ht="32.9" customHeight="true" spans="1:23">
      <c r="A30" s="14" t="s">
        <v>266</v>
      </c>
      <c r="B30" s="113" t="s">
        <v>276</v>
      </c>
      <c r="C30" s="14"/>
      <c r="D30" s="14" t="s">
        <v>45</v>
      </c>
      <c r="E30" s="14" t="s">
        <v>70</v>
      </c>
      <c r="F30" s="14" t="s">
        <v>71</v>
      </c>
      <c r="G30" s="14" t="s">
        <v>241</v>
      </c>
      <c r="H30" s="14" t="s">
        <v>242</v>
      </c>
      <c r="I30" s="114">
        <v>100000</v>
      </c>
      <c r="J30" s="114">
        <v>100000</v>
      </c>
      <c r="K30" s="114">
        <v>100000</v>
      </c>
      <c r="L30" s="114"/>
      <c r="M30" s="114"/>
      <c r="N30" s="114"/>
      <c r="O30" s="114"/>
      <c r="P30" s="114"/>
      <c r="Q30" s="114"/>
      <c r="R30" s="114"/>
      <c r="S30" s="114"/>
      <c r="T30" s="114"/>
      <c r="U30" s="92"/>
      <c r="V30" s="114"/>
      <c r="W30" s="114"/>
    </row>
    <row r="31" ht="32.9" customHeight="true" spans="1:23">
      <c r="A31" s="14" t="s">
        <v>266</v>
      </c>
      <c r="B31" s="113" t="s">
        <v>276</v>
      </c>
      <c r="C31" s="14"/>
      <c r="D31" s="14" t="s">
        <v>45</v>
      </c>
      <c r="E31" s="14" t="s">
        <v>70</v>
      </c>
      <c r="F31" s="14" t="s">
        <v>71</v>
      </c>
      <c r="G31" s="14" t="s">
        <v>201</v>
      </c>
      <c r="H31" s="14" t="s">
        <v>202</v>
      </c>
      <c r="I31" s="114">
        <v>90000</v>
      </c>
      <c r="J31" s="114">
        <v>90000</v>
      </c>
      <c r="K31" s="114">
        <v>90000</v>
      </c>
      <c r="L31" s="114"/>
      <c r="M31" s="114"/>
      <c r="N31" s="114"/>
      <c r="O31" s="114"/>
      <c r="P31" s="114"/>
      <c r="Q31" s="114"/>
      <c r="R31" s="114"/>
      <c r="S31" s="114"/>
      <c r="T31" s="114"/>
      <c r="U31" s="92"/>
      <c r="V31" s="114"/>
      <c r="W31" s="114"/>
    </row>
    <row r="32" ht="32.9" customHeight="true" spans="1:23">
      <c r="A32" s="14" t="s">
        <v>266</v>
      </c>
      <c r="B32" s="113" t="s">
        <v>276</v>
      </c>
      <c r="C32" s="14"/>
      <c r="D32" s="14" t="s">
        <v>45</v>
      </c>
      <c r="E32" s="14" t="s">
        <v>70</v>
      </c>
      <c r="F32" s="14" t="s">
        <v>71</v>
      </c>
      <c r="G32" s="14" t="s">
        <v>203</v>
      </c>
      <c r="H32" s="14" t="s">
        <v>204</v>
      </c>
      <c r="I32" s="114">
        <v>170000</v>
      </c>
      <c r="J32" s="114">
        <v>170000</v>
      </c>
      <c r="K32" s="114">
        <v>170000</v>
      </c>
      <c r="L32" s="114"/>
      <c r="M32" s="114"/>
      <c r="N32" s="114"/>
      <c r="O32" s="114"/>
      <c r="P32" s="114"/>
      <c r="Q32" s="114"/>
      <c r="R32" s="114"/>
      <c r="S32" s="114"/>
      <c r="T32" s="114"/>
      <c r="U32" s="92"/>
      <c r="V32" s="114"/>
      <c r="W32" s="114"/>
    </row>
    <row r="33" ht="32.9" customHeight="true" spans="1:23">
      <c r="A33" s="14" t="s">
        <v>266</v>
      </c>
      <c r="B33" s="113" t="s">
        <v>276</v>
      </c>
      <c r="C33" s="14"/>
      <c r="D33" s="14" t="s">
        <v>45</v>
      </c>
      <c r="E33" s="14" t="s">
        <v>70</v>
      </c>
      <c r="F33" s="14" t="s">
        <v>71</v>
      </c>
      <c r="G33" s="14" t="s">
        <v>205</v>
      </c>
      <c r="H33" s="14" t="s">
        <v>206</v>
      </c>
      <c r="I33" s="114">
        <v>59900</v>
      </c>
      <c r="J33" s="114">
        <v>59900</v>
      </c>
      <c r="K33" s="114">
        <v>59900</v>
      </c>
      <c r="L33" s="114"/>
      <c r="M33" s="114"/>
      <c r="N33" s="114"/>
      <c r="O33" s="114"/>
      <c r="P33" s="114"/>
      <c r="Q33" s="114"/>
      <c r="R33" s="114"/>
      <c r="S33" s="114"/>
      <c r="T33" s="114"/>
      <c r="U33" s="92"/>
      <c r="V33" s="114"/>
      <c r="W33" s="114"/>
    </row>
    <row r="34" ht="32.9" customHeight="true" spans="1:23">
      <c r="A34" s="14" t="s">
        <v>266</v>
      </c>
      <c r="B34" s="113" t="s">
        <v>276</v>
      </c>
      <c r="C34" s="14"/>
      <c r="D34" s="14" t="s">
        <v>45</v>
      </c>
      <c r="E34" s="14" t="s">
        <v>70</v>
      </c>
      <c r="F34" s="14" t="s">
        <v>71</v>
      </c>
      <c r="G34" s="14" t="s">
        <v>207</v>
      </c>
      <c r="H34" s="14" t="s">
        <v>208</v>
      </c>
      <c r="I34" s="114">
        <v>2180000</v>
      </c>
      <c r="J34" s="114">
        <v>2180000</v>
      </c>
      <c r="K34" s="114">
        <v>2180000</v>
      </c>
      <c r="L34" s="114"/>
      <c r="M34" s="114"/>
      <c r="N34" s="114"/>
      <c r="O34" s="114"/>
      <c r="P34" s="114"/>
      <c r="Q34" s="114"/>
      <c r="R34" s="114"/>
      <c r="S34" s="114"/>
      <c r="T34" s="114"/>
      <c r="U34" s="92"/>
      <c r="V34" s="114"/>
      <c r="W34" s="114"/>
    </row>
    <row r="35" ht="32.9" customHeight="true" spans="1:23">
      <c r="A35" s="14" t="s">
        <v>266</v>
      </c>
      <c r="B35" s="113" t="s">
        <v>276</v>
      </c>
      <c r="C35" s="14"/>
      <c r="D35" s="14" t="s">
        <v>45</v>
      </c>
      <c r="E35" s="14" t="s">
        <v>70</v>
      </c>
      <c r="F35" s="14" t="s">
        <v>71</v>
      </c>
      <c r="G35" s="14" t="s">
        <v>213</v>
      </c>
      <c r="H35" s="14" t="s">
        <v>214</v>
      </c>
      <c r="I35" s="114">
        <v>300000</v>
      </c>
      <c r="J35" s="114">
        <v>300000</v>
      </c>
      <c r="K35" s="114">
        <v>300000</v>
      </c>
      <c r="L35" s="114"/>
      <c r="M35" s="114"/>
      <c r="N35" s="114"/>
      <c r="O35" s="114"/>
      <c r="P35" s="114"/>
      <c r="Q35" s="114"/>
      <c r="R35" s="114"/>
      <c r="S35" s="114"/>
      <c r="T35" s="114"/>
      <c r="U35" s="92"/>
      <c r="V35" s="114"/>
      <c r="W35" s="114"/>
    </row>
    <row r="36" ht="32.9" customHeight="true" spans="1:23">
      <c r="A36" s="14" t="s">
        <v>266</v>
      </c>
      <c r="B36" s="113" t="s">
        <v>276</v>
      </c>
      <c r="C36" s="14"/>
      <c r="D36" s="14" t="s">
        <v>45</v>
      </c>
      <c r="E36" s="14" t="s">
        <v>70</v>
      </c>
      <c r="F36" s="14" t="s">
        <v>71</v>
      </c>
      <c r="G36" s="14" t="s">
        <v>215</v>
      </c>
      <c r="H36" s="14" t="s">
        <v>216</v>
      </c>
      <c r="I36" s="114">
        <v>1651100</v>
      </c>
      <c r="J36" s="114">
        <v>1651100</v>
      </c>
      <c r="K36" s="114">
        <v>1651100</v>
      </c>
      <c r="L36" s="114"/>
      <c r="M36" s="114"/>
      <c r="N36" s="114"/>
      <c r="O36" s="114"/>
      <c r="P36" s="114"/>
      <c r="Q36" s="114"/>
      <c r="R36" s="114"/>
      <c r="S36" s="114"/>
      <c r="T36" s="114"/>
      <c r="U36" s="92"/>
      <c r="V36" s="114"/>
      <c r="W36" s="114"/>
    </row>
    <row r="37" ht="32.9" customHeight="true" spans="1:23">
      <c r="A37" s="14" t="s">
        <v>266</v>
      </c>
      <c r="B37" s="113" t="s">
        <v>276</v>
      </c>
      <c r="C37" s="14"/>
      <c r="D37" s="14" t="s">
        <v>45</v>
      </c>
      <c r="E37" s="14" t="s">
        <v>70</v>
      </c>
      <c r="F37" s="14" t="s">
        <v>71</v>
      </c>
      <c r="G37" s="14" t="s">
        <v>243</v>
      </c>
      <c r="H37" s="14" t="s">
        <v>244</v>
      </c>
      <c r="I37" s="114">
        <v>464000</v>
      </c>
      <c r="J37" s="114">
        <v>464000</v>
      </c>
      <c r="K37" s="114">
        <v>464000</v>
      </c>
      <c r="L37" s="114"/>
      <c r="M37" s="114"/>
      <c r="N37" s="114"/>
      <c r="O37" s="114"/>
      <c r="P37" s="114"/>
      <c r="Q37" s="114"/>
      <c r="R37" s="114"/>
      <c r="S37" s="114"/>
      <c r="T37" s="114"/>
      <c r="U37" s="92"/>
      <c r="V37" s="114"/>
      <c r="W37" s="114"/>
    </row>
    <row r="38" ht="32.9" customHeight="true" spans="1:23">
      <c r="A38" s="14" t="s">
        <v>266</v>
      </c>
      <c r="B38" s="113" t="s">
        <v>276</v>
      </c>
      <c r="C38" s="14"/>
      <c r="D38" s="14" t="s">
        <v>45</v>
      </c>
      <c r="E38" s="14" t="s">
        <v>70</v>
      </c>
      <c r="F38" s="14" t="s">
        <v>71</v>
      </c>
      <c r="G38" s="14" t="s">
        <v>219</v>
      </c>
      <c r="H38" s="14" t="s">
        <v>220</v>
      </c>
      <c r="I38" s="114">
        <v>200000</v>
      </c>
      <c r="J38" s="114">
        <v>200000</v>
      </c>
      <c r="K38" s="114">
        <v>200000</v>
      </c>
      <c r="L38" s="114"/>
      <c r="M38" s="114"/>
      <c r="N38" s="114"/>
      <c r="O38" s="114"/>
      <c r="P38" s="114"/>
      <c r="Q38" s="114"/>
      <c r="R38" s="114"/>
      <c r="S38" s="114"/>
      <c r="T38" s="114"/>
      <c r="U38" s="92"/>
      <c r="V38" s="114"/>
      <c r="W38" s="114"/>
    </row>
    <row r="39" ht="32.9" customHeight="true" spans="1:23">
      <c r="A39" s="14" t="s">
        <v>266</v>
      </c>
      <c r="B39" s="113" t="s">
        <v>276</v>
      </c>
      <c r="C39" s="14"/>
      <c r="D39" s="14" t="s">
        <v>45</v>
      </c>
      <c r="E39" s="14" t="s">
        <v>70</v>
      </c>
      <c r="F39" s="14" t="s">
        <v>71</v>
      </c>
      <c r="G39" s="14" t="s">
        <v>192</v>
      </c>
      <c r="H39" s="14" t="s">
        <v>193</v>
      </c>
      <c r="I39" s="114">
        <v>200000</v>
      </c>
      <c r="J39" s="114">
        <v>200000</v>
      </c>
      <c r="K39" s="114">
        <v>200000</v>
      </c>
      <c r="L39" s="114"/>
      <c r="M39" s="114"/>
      <c r="N39" s="114"/>
      <c r="O39" s="114"/>
      <c r="P39" s="114"/>
      <c r="Q39" s="114"/>
      <c r="R39" s="114"/>
      <c r="S39" s="114"/>
      <c r="T39" s="114"/>
      <c r="U39" s="92"/>
      <c r="V39" s="114"/>
      <c r="W39" s="114"/>
    </row>
    <row r="40" ht="32.9" customHeight="true" spans="1:23">
      <c r="A40" s="14" t="s">
        <v>266</v>
      </c>
      <c r="B40" s="113" t="s">
        <v>276</v>
      </c>
      <c r="C40" s="14"/>
      <c r="D40" s="14" t="s">
        <v>45</v>
      </c>
      <c r="E40" s="14" t="s">
        <v>70</v>
      </c>
      <c r="F40" s="14" t="s">
        <v>71</v>
      </c>
      <c r="G40" s="14" t="s">
        <v>221</v>
      </c>
      <c r="H40" s="14" t="s">
        <v>222</v>
      </c>
      <c r="I40" s="114">
        <v>385000</v>
      </c>
      <c r="J40" s="114">
        <v>385000</v>
      </c>
      <c r="K40" s="114">
        <v>385000</v>
      </c>
      <c r="L40" s="114"/>
      <c r="M40" s="114"/>
      <c r="N40" s="114"/>
      <c r="O40" s="114"/>
      <c r="P40" s="114"/>
      <c r="Q40" s="114"/>
      <c r="R40" s="114"/>
      <c r="S40" s="114"/>
      <c r="T40" s="114"/>
      <c r="U40" s="92"/>
      <c r="V40" s="114"/>
      <c r="W40" s="114"/>
    </row>
    <row r="41" ht="32.9" customHeight="true" spans="1:23">
      <c r="A41" s="14" t="s">
        <v>266</v>
      </c>
      <c r="B41" s="113" t="s">
        <v>276</v>
      </c>
      <c r="C41" s="14"/>
      <c r="D41" s="14" t="s">
        <v>45</v>
      </c>
      <c r="E41" s="14" t="s">
        <v>76</v>
      </c>
      <c r="F41" s="14" t="s">
        <v>77</v>
      </c>
      <c r="G41" s="14" t="s">
        <v>211</v>
      </c>
      <c r="H41" s="14" t="s">
        <v>212</v>
      </c>
      <c r="I41" s="114">
        <v>35400</v>
      </c>
      <c r="J41" s="114"/>
      <c r="K41" s="114"/>
      <c r="L41" s="114"/>
      <c r="M41" s="114"/>
      <c r="N41" s="114">
        <v>35400</v>
      </c>
      <c r="O41" s="114"/>
      <c r="P41" s="114"/>
      <c r="Q41" s="114"/>
      <c r="R41" s="114"/>
      <c r="S41" s="114"/>
      <c r="T41" s="114"/>
      <c r="U41" s="92"/>
      <c r="V41" s="114"/>
      <c r="W41" s="114"/>
    </row>
    <row r="42" ht="32.9" customHeight="true" spans="1:23">
      <c r="A42" s="14"/>
      <c r="B42" s="14"/>
      <c r="C42" s="14"/>
      <c r="D42" s="14"/>
      <c r="E42" s="14"/>
      <c r="F42" s="14"/>
      <c r="G42" s="14"/>
      <c r="H42" s="14"/>
      <c r="I42" s="114">
        <v>114534.08</v>
      </c>
      <c r="J42" s="114"/>
      <c r="K42" s="114"/>
      <c r="L42" s="114"/>
      <c r="M42" s="114"/>
      <c r="N42" s="114"/>
      <c r="O42" s="114"/>
      <c r="P42" s="114"/>
      <c r="Q42" s="114"/>
      <c r="R42" s="114">
        <v>114534.08</v>
      </c>
      <c r="S42" s="114"/>
      <c r="T42" s="114"/>
      <c r="U42" s="92"/>
      <c r="V42" s="114"/>
      <c r="W42" s="114">
        <v>114534.08</v>
      </c>
    </row>
    <row r="43" ht="32.9" customHeight="true" spans="1:23">
      <c r="A43" s="14" t="s">
        <v>271</v>
      </c>
      <c r="B43" s="113" t="s">
        <v>277</v>
      </c>
      <c r="C43" s="14"/>
      <c r="D43" s="14" t="s">
        <v>45</v>
      </c>
      <c r="E43" s="14" t="s">
        <v>70</v>
      </c>
      <c r="F43" s="14" t="s">
        <v>71</v>
      </c>
      <c r="G43" s="14" t="s">
        <v>278</v>
      </c>
      <c r="H43" s="14" t="s">
        <v>279</v>
      </c>
      <c r="I43" s="114">
        <v>114534.08</v>
      </c>
      <c r="J43" s="114"/>
      <c r="K43" s="114"/>
      <c r="L43" s="114"/>
      <c r="M43" s="114"/>
      <c r="N43" s="114"/>
      <c r="O43" s="114"/>
      <c r="P43" s="114"/>
      <c r="Q43" s="114"/>
      <c r="R43" s="114">
        <v>114534.08</v>
      </c>
      <c r="S43" s="114"/>
      <c r="T43" s="114"/>
      <c r="U43" s="92"/>
      <c r="V43" s="114"/>
      <c r="W43" s="114">
        <v>114534.08</v>
      </c>
    </row>
    <row r="44" ht="32.9" customHeight="true" spans="1:23">
      <c r="A44" s="14"/>
      <c r="B44" s="14"/>
      <c r="C44" s="14"/>
      <c r="D44" s="14"/>
      <c r="E44" s="14"/>
      <c r="F44" s="14"/>
      <c r="G44" s="14"/>
      <c r="H44" s="14"/>
      <c r="I44" s="114">
        <v>2400000</v>
      </c>
      <c r="J44" s="114">
        <v>2400000</v>
      </c>
      <c r="K44" s="114">
        <v>2400000</v>
      </c>
      <c r="L44" s="114"/>
      <c r="M44" s="114"/>
      <c r="N44" s="114"/>
      <c r="O44" s="114"/>
      <c r="P44" s="114"/>
      <c r="Q44" s="114"/>
      <c r="R44" s="114"/>
      <c r="S44" s="114"/>
      <c r="T44" s="114"/>
      <c r="U44" s="92"/>
      <c r="V44" s="114"/>
      <c r="W44" s="114"/>
    </row>
    <row r="45" ht="32.9" customHeight="true" spans="1:23">
      <c r="A45" s="14" t="s">
        <v>266</v>
      </c>
      <c r="B45" s="113" t="s">
        <v>280</v>
      </c>
      <c r="C45" s="14"/>
      <c r="D45" s="14" t="s">
        <v>45</v>
      </c>
      <c r="E45" s="14" t="s">
        <v>70</v>
      </c>
      <c r="F45" s="14" t="s">
        <v>71</v>
      </c>
      <c r="G45" s="14" t="s">
        <v>221</v>
      </c>
      <c r="H45" s="14"/>
      <c r="I45" s="114">
        <v>2400000</v>
      </c>
      <c r="J45" s="114">
        <v>2400000</v>
      </c>
      <c r="K45" s="114">
        <v>2400000</v>
      </c>
      <c r="L45" s="114"/>
      <c r="M45" s="114"/>
      <c r="N45" s="114"/>
      <c r="O45" s="114"/>
      <c r="P45" s="114"/>
      <c r="Q45" s="114"/>
      <c r="R45" s="114"/>
      <c r="S45" s="114"/>
      <c r="T45" s="114"/>
      <c r="U45" s="92"/>
      <c r="V45" s="114"/>
      <c r="W45" s="114"/>
    </row>
    <row r="46" ht="32.9" customHeight="true" spans="1:23">
      <c r="A46" s="14"/>
      <c r="B46" s="14"/>
      <c r="C46" s="14" t="s">
        <v>281</v>
      </c>
      <c r="D46" s="14"/>
      <c r="E46" s="14"/>
      <c r="F46" s="14"/>
      <c r="G46" s="14"/>
      <c r="H46" s="14"/>
      <c r="I46" s="114">
        <v>90000</v>
      </c>
      <c r="J46" s="114">
        <v>90000</v>
      </c>
      <c r="K46" s="114">
        <v>90000</v>
      </c>
      <c r="L46" s="114"/>
      <c r="M46" s="114"/>
      <c r="N46" s="114"/>
      <c r="O46" s="114"/>
      <c r="P46" s="114"/>
      <c r="Q46" s="114"/>
      <c r="R46" s="114"/>
      <c r="S46" s="114"/>
      <c r="T46" s="114"/>
      <c r="U46" s="92"/>
      <c r="V46" s="114"/>
      <c r="W46" s="114"/>
    </row>
    <row r="47" ht="32.9" customHeight="true" spans="1:23">
      <c r="A47" s="14" t="s">
        <v>282</v>
      </c>
      <c r="B47" s="113" t="s">
        <v>283</v>
      </c>
      <c r="C47" s="14" t="s">
        <v>281</v>
      </c>
      <c r="D47" s="14" t="s">
        <v>45</v>
      </c>
      <c r="E47" s="14" t="s">
        <v>70</v>
      </c>
      <c r="F47" s="14" t="s">
        <v>71</v>
      </c>
      <c r="G47" s="14" t="s">
        <v>243</v>
      </c>
      <c r="H47" s="14" t="s">
        <v>244</v>
      </c>
      <c r="I47" s="114">
        <v>90000</v>
      </c>
      <c r="J47" s="114">
        <v>90000</v>
      </c>
      <c r="K47" s="114">
        <v>90000</v>
      </c>
      <c r="L47" s="114"/>
      <c r="M47" s="114"/>
      <c r="N47" s="114"/>
      <c r="O47" s="114"/>
      <c r="P47" s="114"/>
      <c r="Q47" s="114"/>
      <c r="R47" s="114"/>
      <c r="S47" s="114"/>
      <c r="T47" s="114"/>
      <c r="U47" s="92"/>
      <c r="V47" s="114"/>
      <c r="W47" s="114"/>
    </row>
    <row r="48" ht="32.9" customHeight="true" spans="1:23">
      <c r="A48" s="14"/>
      <c r="B48" s="14"/>
      <c r="C48" s="14"/>
      <c r="D48" s="14"/>
      <c r="E48" s="14"/>
      <c r="F48" s="14"/>
      <c r="G48" s="14"/>
      <c r="H48" s="14"/>
      <c r="I48" s="114">
        <v>7200</v>
      </c>
      <c r="J48" s="114"/>
      <c r="K48" s="114"/>
      <c r="L48" s="114"/>
      <c r="M48" s="114"/>
      <c r="N48" s="114">
        <v>7200</v>
      </c>
      <c r="O48" s="114"/>
      <c r="P48" s="114"/>
      <c r="Q48" s="114"/>
      <c r="R48" s="114"/>
      <c r="S48" s="114"/>
      <c r="T48" s="114"/>
      <c r="U48" s="92"/>
      <c r="V48" s="114"/>
      <c r="W48" s="114"/>
    </row>
    <row r="49" ht="32.9" customHeight="true" spans="1:23">
      <c r="A49" s="14" t="s">
        <v>271</v>
      </c>
      <c r="B49" s="113" t="s">
        <v>284</v>
      </c>
      <c r="C49" s="14"/>
      <c r="D49" s="14" t="s">
        <v>45</v>
      </c>
      <c r="E49" s="14" t="s">
        <v>76</v>
      </c>
      <c r="F49" s="14" t="s">
        <v>77</v>
      </c>
      <c r="G49" s="14" t="s">
        <v>223</v>
      </c>
      <c r="H49" s="14" t="s">
        <v>224</v>
      </c>
      <c r="I49" s="114">
        <v>7200</v>
      </c>
      <c r="J49" s="114"/>
      <c r="K49" s="114"/>
      <c r="L49" s="114"/>
      <c r="M49" s="114"/>
      <c r="N49" s="114">
        <v>7200</v>
      </c>
      <c r="O49" s="114"/>
      <c r="P49" s="114"/>
      <c r="Q49" s="114"/>
      <c r="R49" s="114"/>
      <c r="S49" s="114"/>
      <c r="T49" s="114"/>
      <c r="U49" s="92"/>
      <c r="V49" s="114"/>
      <c r="W49" s="114"/>
    </row>
    <row r="50" ht="32.9" customHeight="true" spans="1:23">
      <c r="A50" s="14"/>
      <c r="B50" s="14"/>
      <c r="C50" s="14" t="s">
        <v>285</v>
      </c>
      <c r="D50" s="14"/>
      <c r="E50" s="14"/>
      <c r="F50" s="14"/>
      <c r="G50" s="14"/>
      <c r="H50" s="14"/>
      <c r="I50" s="114">
        <v>60000</v>
      </c>
      <c r="J50" s="114">
        <v>60000</v>
      </c>
      <c r="K50" s="114">
        <v>60000</v>
      </c>
      <c r="L50" s="114"/>
      <c r="M50" s="114"/>
      <c r="N50" s="114"/>
      <c r="O50" s="114"/>
      <c r="P50" s="114"/>
      <c r="Q50" s="114"/>
      <c r="R50" s="114"/>
      <c r="S50" s="114"/>
      <c r="T50" s="114"/>
      <c r="U50" s="92"/>
      <c r="V50" s="114"/>
      <c r="W50" s="114"/>
    </row>
    <row r="51" ht="32.9" customHeight="true" spans="1:23">
      <c r="A51" s="14" t="s">
        <v>282</v>
      </c>
      <c r="B51" s="113" t="s">
        <v>286</v>
      </c>
      <c r="C51" s="14" t="s">
        <v>285</v>
      </c>
      <c r="D51" s="14" t="s">
        <v>45</v>
      </c>
      <c r="E51" s="14" t="s">
        <v>70</v>
      </c>
      <c r="F51" s="14" t="s">
        <v>71</v>
      </c>
      <c r="G51" s="14" t="s">
        <v>287</v>
      </c>
      <c r="H51" s="14" t="s">
        <v>288</v>
      </c>
      <c r="I51" s="114">
        <v>60000</v>
      </c>
      <c r="J51" s="114">
        <v>60000</v>
      </c>
      <c r="K51" s="114">
        <v>60000</v>
      </c>
      <c r="L51" s="114"/>
      <c r="M51" s="114"/>
      <c r="N51" s="114"/>
      <c r="O51" s="114"/>
      <c r="P51" s="114"/>
      <c r="Q51" s="114"/>
      <c r="R51" s="114"/>
      <c r="S51" s="114"/>
      <c r="T51" s="114"/>
      <c r="U51" s="92"/>
      <c r="V51" s="114"/>
      <c r="W51" s="114"/>
    </row>
    <row r="52" ht="32.9" customHeight="true" spans="1:23">
      <c r="A52" s="14"/>
      <c r="B52" s="14"/>
      <c r="C52" s="14"/>
      <c r="D52" s="14"/>
      <c r="E52" s="14"/>
      <c r="F52" s="14"/>
      <c r="G52" s="14"/>
      <c r="H52" s="14"/>
      <c r="I52" s="114">
        <v>173747.7</v>
      </c>
      <c r="J52" s="114"/>
      <c r="K52" s="114"/>
      <c r="L52" s="114"/>
      <c r="M52" s="114"/>
      <c r="N52" s="114"/>
      <c r="O52" s="114"/>
      <c r="P52" s="114"/>
      <c r="Q52" s="114"/>
      <c r="R52" s="114">
        <v>173747.7</v>
      </c>
      <c r="S52" s="114"/>
      <c r="T52" s="114"/>
      <c r="U52" s="92"/>
      <c r="V52" s="114"/>
      <c r="W52" s="114">
        <v>173747.7</v>
      </c>
    </row>
    <row r="53" ht="32.9" customHeight="true" spans="1:23">
      <c r="A53" s="14" t="s">
        <v>271</v>
      </c>
      <c r="B53" s="113" t="s">
        <v>289</v>
      </c>
      <c r="C53" s="14"/>
      <c r="D53" s="14" t="s">
        <v>45</v>
      </c>
      <c r="E53" s="14" t="s">
        <v>70</v>
      </c>
      <c r="F53" s="14" t="s">
        <v>71</v>
      </c>
      <c r="G53" s="14" t="s">
        <v>290</v>
      </c>
      <c r="H53" s="14"/>
      <c r="I53" s="114">
        <v>173747.7</v>
      </c>
      <c r="J53" s="114"/>
      <c r="K53" s="114"/>
      <c r="L53" s="114"/>
      <c r="M53" s="114"/>
      <c r="N53" s="114"/>
      <c r="O53" s="114"/>
      <c r="P53" s="114"/>
      <c r="Q53" s="114"/>
      <c r="R53" s="114">
        <v>173747.7</v>
      </c>
      <c r="S53" s="114"/>
      <c r="T53" s="114"/>
      <c r="U53" s="92"/>
      <c r="V53" s="114"/>
      <c r="W53" s="114">
        <v>173747.7</v>
      </c>
    </row>
    <row r="54" ht="32.9" customHeight="true" spans="1:23">
      <c r="A54" s="14"/>
      <c r="B54" s="14"/>
      <c r="C54" s="14"/>
      <c r="D54" s="14"/>
      <c r="E54" s="14"/>
      <c r="F54" s="14"/>
      <c r="G54" s="14"/>
      <c r="H54" s="14"/>
      <c r="I54" s="114">
        <v>171400</v>
      </c>
      <c r="J54" s="114">
        <v>171400</v>
      </c>
      <c r="K54" s="114">
        <v>171400</v>
      </c>
      <c r="L54" s="114"/>
      <c r="M54" s="114"/>
      <c r="N54" s="114"/>
      <c r="O54" s="114"/>
      <c r="P54" s="114"/>
      <c r="Q54" s="114"/>
      <c r="R54" s="114"/>
      <c r="S54" s="114"/>
      <c r="T54" s="114"/>
      <c r="U54" s="92"/>
      <c r="V54" s="114"/>
      <c r="W54" s="114"/>
    </row>
    <row r="55" ht="32.9" customHeight="true" spans="1:23">
      <c r="A55" s="14" t="s">
        <v>282</v>
      </c>
      <c r="B55" s="113" t="s">
        <v>291</v>
      </c>
      <c r="C55" s="14"/>
      <c r="D55" s="14" t="s">
        <v>45</v>
      </c>
      <c r="E55" s="14" t="s">
        <v>70</v>
      </c>
      <c r="F55" s="14" t="s">
        <v>71</v>
      </c>
      <c r="G55" s="14"/>
      <c r="H55" s="14"/>
      <c r="I55" s="114">
        <v>171400</v>
      </c>
      <c r="J55" s="114">
        <v>171400</v>
      </c>
      <c r="K55" s="114">
        <v>171400</v>
      </c>
      <c r="L55" s="114"/>
      <c r="M55" s="114"/>
      <c r="N55" s="114"/>
      <c r="O55" s="114"/>
      <c r="P55" s="114"/>
      <c r="Q55" s="114"/>
      <c r="R55" s="114"/>
      <c r="S55" s="114"/>
      <c r="T55" s="114"/>
      <c r="U55" s="92"/>
      <c r="V55" s="114"/>
      <c r="W55" s="114"/>
    </row>
    <row r="56" ht="32.9" customHeight="true" spans="1:23">
      <c r="A56" s="14"/>
      <c r="B56" s="14"/>
      <c r="C56" s="14"/>
      <c r="D56" s="14"/>
      <c r="E56" s="14"/>
      <c r="F56" s="14"/>
      <c r="G56" s="14"/>
      <c r="H56" s="14"/>
      <c r="I56" s="114">
        <v>8750000</v>
      </c>
      <c r="J56" s="114">
        <v>8750000</v>
      </c>
      <c r="K56" s="114"/>
      <c r="L56" s="114"/>
      <c r="M56" s="114"/>
      <c r="N56" s="114"/>
      <c r="O56" s="114"/>
      <c r="P56" s="114"/>
      <c r="Q56" s="114"/>
      <c r="R56" s="114"/>
      <c r="S56" s="114"/>
      <c r="T56" s="114"/>
      <c r="U56" s="92"/>
      <c r="V56" s="114"/>
      <c r="W56" s="114"/>
    </row>
    <row r="57" ht="32.9" customHeight="true" spans="1:23">
      <c r="A57" s="14"/>
      <c r="B57" s="113" t="s">
        <v>292</v>
      </c>
      <c r="C57" s="14"/>
      <c r="D57" s="14" t="s">
        <v>45</v>
      </c>
      <c r="E57" s="14" t="s">
        <v>70</v>
      </c>
      <c r="F57" s="14" t="s">
        <v>71</v>
      </c>
      <c r="G57" s="14" t="s">
        <v>293</v>
      </c>
      <c r="H57" s="14"/>
      <c r="I57" s="114">
        <v>8750000</v>
      </c>
      <c r="J57" s="114">
        <v>8750000</v>
      </c>
      <c r="K57" s="114"/>
      <c r="L57" s="114"/>
      <c r="M57" s="114"/>
      <c r="N57" s="114"/>
      <c r="O57" s="114"/>
      <c r="P57" s="114"/>
      <c r="Q57" s="114"/>
      <c r="R57" s="114"/>
      <c r="S57" s="114"/>
      <c r="T57" s="114"/>
      <c r="U57" s="92"/>
      <c r="V57" s="114"/>
      <c r="W57" s="114"/>
    </row>
    <row r="58" ht="32.9" customHeight="true" spans="1:23">
      <c r="A58" s="14"/>
      <c r="B58" s="14"/>
      <c r="C58" s="14"/>
      <c r="D58" s="14"/>
      <c r="E58" s="14"/>
      <c r="F58" s="14"/>
      <c r="G58" s="14"/>
      <c r="H58" s="14"/>
      <c r="I58" s="114">
        <v>1896000</v>
      </c>
      <c r="J58" s="114">
        <v>1896000</v>
      </c>
      <c r="K58" s="114">
        <v>1896000</v>
      </c>
      <c r="L58" s="114"/>
      <c r="M58" s="114"/>
      <c r="N58" s="114"/>
      <c r="O58" s="114"/>
      <c r="P58" s="114"/>
      <c r="Q58" s="114"/>
      <c r="R58" s="114"/>
      <c r="S58" s="114"/>
      <c r="T58" s="114"/>
      <c r="U58" s="92"/>
      <c r="V58" s="114"/>
      <c r="W58" s="114"/>
    </row>
    <row r="59" ht="32.9" customHeight="true" spans="1:23">
      <c r="A59" s="14" t="s">
        <v>282</v>
      </c>
      <c r="B59" s="113" t="s">
        <v>294</v>
      </c>
      <c r="C59" s="14"/>
      <c r="D59" s="14" t="s">
        <v>45</v>
      </c>
      <c r="E59" s="14" t="s">
        <v>70</v>
      </c>
      <c r="F59" s="14" t="s">
        <v>71</v>
      </c>
      <c r="G59" s="14" t="s">
        <v>245</v>
      </c>
      <c r="H59" s="14"/>
      <c r="I59" s="114">
        <v>1896000</v>
      </c>
      <c r="J59" s="114">
        <v>1896000</v>
      </c>
      <c r="K59" s="114">
        <v>1896000</v>
      </c>
      <c r="L59" s="114"/>
      <c r="M59" s="114"/>
      <c r="N59" s="114"/>
      <c r="O59" s="114"/>
      <c r="P59" s="114"/>
      <c r="Q59" s="114"/>
      <c r="R59" s="114"/>
      <c r="S59" s="114"/>
      <c r="T59" s="114"/>
      <c r="U59" s="92"/>
      <c r="V59" s="114"/>
      <c r="W59" s="114"/>
    </row>
    <row r="60" ht="32.9" customHeight="true" spans="1:23">
      <c r="A60" s="14"/>
      <c r="B60" s="14"/>
      <c r="C60" s="14"/>
      <c r="D60" s="14"/>
      <c r="E60" s="14"/>
      <c r="F60" s="14"/>
      <c r="G60" s="14"/>
      <c r="H60" s="14"/>
      <c r="I60" s="114">
        <v>1517090</v>
      </c>
      <c r="J60" s="114">
        <v>1517090</v>
      </c>
      <c r="K60" s="114">
        <v>1517090</v>
      </c>
      <c r="L60" s="114"/>
      <c r="M60" s="114"/>
      <c r="N60" s="114"/>
      <c r="O60" s="114"/>
      <c r="P60" s="114"/>
      <c r="Q60" s="114"/>
      <c r="R60" s="114"/>
      <c r="S60" s="114"/>
      <c r="T60" s="114"/>
      <c r="U60" s="92"/>
      <c r="V60" s="114"/>
      <c r="W60" s="114"/>
    </row>
    <row r="61" ht="32.9" customHeight="true" spans="1:23">
      <c r="A61" s="14" t="s">
        <v>282</v>
      </c>
      <c r="B61" s="113" t="s">
        <v>295</v>
      </c>
      <c r="C61" s="14"/>
      <c r="D61" s="14" t="s">
        <v>45</v>
      </c>
      <c r="E61" s="14" t="s">
        <v>70</v>
      </c>
      <c r="F61" s="14" t="s">
        <v>71</v>
      </c>
      <c r="G61" s="14" t="s">
        <v>211</v>
      </c>
      <c r="H61" s="14"/>
      <c r="I61" s="114">
        <v>1425890</v>
      </c>
      <c r="J61" s="114">
        <v>1425890</v>
      </c>
      <c r="K61" s="114">
        <v>1425890</v>
      </c>
      <c r="L61" s="114"/>
      <c r="M61" s="114"/>
      <c r="N61" s="114"/>
      <c r="O61" s="114"/>
      <c r="P61" s="114"/>
      <c r="Q61" s="114"/>
      <c r="R61" s="114"/>
      <c r="S61" s="114"/>
      <c r="T61" s="114"/>
      <c r="U61" s="92"/>
      <c r="V61" s="114"/>
      <c r="W61" s="114"/>
    </row>
    <row r="62" ht="32.9" customHeight="true" spans="1:23">
      <c r="A62" s="14" t="s">
        <v>282</v>
      </c>
      <c r="B62" s="113" t="s">
        <v>295</v>
      </c>
      <c r="C62" s="14"/>
      <c r="D62" s="14" t="s">
        <v>45</v>
      </c>
      <c r="E62" s="14" t="s">
        <v>70</v>
      </c>
      <c r="F62" s="14" t="s">
        <v>71</v>
      </c>
      <c r="G62" s="14" t="s">
        <v>213</v>
      </c>
      <c r="H62" s="14" t="s">
        <v>214</v>
      </c>
      <c r="I62" s="114">
        <v>91200</v>
      </c>
      <c r="J62" s="114">
        <v>91200</v>
      </c>
      <c r="K62" s="114">
        <v>91200</v>
      </c>
      <c r="L62" s="114"/>
      <c r="M62" s="114"/>
      <c r="N62" s="114"/>
      <c r="O62" s="114"/>
      <c r="P62" s="114"/>
      <c r="Q62" s="114"/>
      <c r="R62" s="114"/>
      <c r="S62" s="114"/>
      <c r="T62" s="114"/>
      <c r="U62" s="92"/>
      <c r="V62" s="114"/>
      <c r="W62" s="114"/>
    </row>
    <row r="63" ht="32.9" customHeight="true" spans="1:23">
      <c r="A63" s="14"/>
      <c r="B63" s="14"/>
      <c r="C63" s="14"/>
      <c r="D63" s="14"/>
      <c r="E63" s="14"/>
      <c r="F63" s="14"/>
      <c r="G63" s="14"/>
      <c r="H63" s="14"/>
      <c r="I63" s="114">
        <v>1200000</v>
      </c>
      <c r="J63" s="114"/>
      <c r="K63" s="114"/>
      <c r="L63" s="114"/>
      <c r="M63" s="114"/>
      <c r="N63" s="114"/>
      <c r="O63" s="114"/>
      <c r="P63" s="114"/>
      <c r="Q63" s="114"/>
      <c r="R63" s="114">
        <v>1200000</v>
      </c>
      <c r="S63" s="114"/>
      <c r="T63" s="114"/>
      <c r="U63" s="92"/>
      <c r="V63" s="114"/>
      <c r="W63" s="114">
        <v>1200000</v>
      </c>
    </row>
    <row r="64" ht="32.9" customHeight="true" spans="1:23">
      <c r="A64" s="14" t="s">
        <v>271</v>
      </c>
      <c r="B64" s="113" t="s">
        <v>296</v>
      </c>
      <c r="C64" s="14"/>
      <c r="D64" s="14" t="s">
        <v>45</v>
      </c>
      <c r="E64" s="14" t="s">
        <v>76</v>
      </c>
      <c r="F64" s="14" t="s">
        <v>77</v>
      </c>
      <c r="G64" s="14" t="s">
        <v>211</v>
      </c>
      <c r="H64" s="14" t="s">
        <v>212</v>
      </c>
      <c r="I64" s="114">
        <v>1080000</v>
      </c>
      <c r="J64" s="114"/>
      <c r="K64" s="114"/>
      <c r="L64" s="114"/>
      <c r="M64" s="114"/>
      <c r="N64" s="114"/>
      <c r="O64" s="114"/>
      <c r="P64" s="114"/>
      <c r="Q64" s="114"/>
      <c r="R64" s="114">
        <v>1080000</v>
      </c>
      <c r="S64" s="114"/>
      <c r="T64" s="114"/>
      <c r="U64" s="92"/>
      <c r="V64" s="114"/>
      <c r="W64" s="114">
        <v>1080000</v>
      </c>
    </row>
    <row r="65" ht="32.9" customHeight="true" spans="1:23">
      <c r="A65" s="14" t="s">
        <v>271</v>
      </c>
      <c r="B65" s="113" t="s">
        <v>296</v>
      </c>
      <c r="C65" s="14"/>
      <c r="D65" s="14" t="s">
        <v>45</v>
      </c>
      <c r="E65" s="14" t="s">
        <v>76</v>
      </c>
      <c r="F65" s="14" t="s">
        <v>77</v>
      </c>
      <c r="G65" s="14" t="s">
        <v>221</v>
      </c>
      <c r="H65" s="14" t="s">
        <v>222</v>
      </c>
      <c r="I65" s="114">
        <v>120000</v>
      </c>
      <c r="J65" s="114"/>
      <c r="K65" s="114"/>
      <c r="L65" s="114"/>
      <c r="M65" s="114"/>
      <c r="N65" s="114"/>
      <c r="O65" s="114"/>
      <c r="P65" s="114"/>
      <c r="Q65" s="114"/>
      <c r="R65" s="114">
        <v>120000</v>
      </c>
      <c r="S65" s="114"/>
      <c r="T65" s="114"/>
      <c r="U65" s="92"/>
      <c r="V65" s="114"/>
      <c r="W65" s="114">
        <v>120000</v>
      </c>
    </row>
    <row r="66" ht="32.9" customHeight="true" spans="1:23">
      <c r="A66" s="14"/>
      <c r="B66" s="14"/>
      <c r="C66" s="14"/>
      <c r="D66" s="14"/>
      <c r="E66" s="14"/>
      <c r="F66" s="14"/>
      <c r="G66" s="14"/>
      <c r="H66" s="14"/>
      <c r="I66" s="114">
        <v>362500</v>
      </c>
      <c r="J66" s="114">
        <v>362500</v>
      </c>
      <c r="K66" s="114">
        <v>362500</v>
      </c>
      <c r="L66" s="114"/>
      <c r="M66" s="114"/>
      <c r="N66" s="114"/>
      <c r="O66" s="114"/>
      <c r="P66" s="114"/>
      <c r="Q66" s="114"/>
      <c r="R66" s="114"/>
      <c r="S66" s="114"/>
      <c r="T66" s="114"/>
      <c r="U66" s="92"/>
      <c r="V66" s="114"/>
      <c r="W66" s="114"/>
    </row>
    <row r="67" ht="32.9" customHeight="true" spans="1:23">
      <c r="A67" s="14" t="s">
        <v>266</v>
      </c>
      <c r="B67" s="113" t="s">
        <v>297</v>
      </c>
      <c r="C67" s="14"/>
      <c r="D67" s="14" t="s">
        <v>48</v>
      </c>
      <c r="E67" s="14" t="s">
        <v>76</v>
      </c>
      <c r="F67" s="14" t="s">
        <v>77</v>
      </c>
      <c r="G67" s="14" t="s">
        <v>241</v>
      </c>
      <c r="H67" s="14" t="s">
        <v>242</v>
      </c>
      <c r="I67" s="114">
        <v>11700</v>
      </c>
      <c r="J67" s="114">
        <v>11700</v>
      </c>
      <c r="K67" s="114">
        <v>11700</v>
      </c>
      <c r="L67" s="114"/>
      <c r="M67" s="114"/>
      <c r="N67" s="114"/>
      <c r="O67" s="114"/>
      <c r="P67" s="114"/>
      <c r="Q67" s="114"/>
      <c r="R67" s="114"/>
      <c r="S67" s="114"/>
      <c r="T67" s="114"/>
      <c r="U67" s="92"/>
      <c r="V67" s="114"/>
      <c r="W67" s="114"/>
    </row>
    <row r="68" ht="32.9" customHeight="true" spans="1:23">
      <c r="A68" s="14" t="s">
        <v>266</v>
      </c>
      <c r="B68" s="113" t="s">
        <v>297</v>
      </c>
      <c r="C68" s="14"/>
      <c r="D68" s="14" t="s">
        <v>48</v>
      </c>
      <c r="E68" s="14" t="s">
        <v>76</v>
      </c>
      <c r="F68" s="14" t="s">
        <v>77</v>
      </c>
      <c r="G68" s="14" t="s">
        <v>213</v>
      </c>
      <c r="H68" s="14" t="s">
        <v>214</v>
      </c>
      <c r="I68" s="114">
        <v>62500</v>
      </c>
      <c r="J68" s="114">
        <v>62500</v>
      </c>
      <c r="K68" s="114">
        <v>62500</v>
      </c>
      <c r="L68" s="114"/>
      <c r="M68" s="114"/>
      <c r="N68" s="114"/>
      <c r="O68" s="114"/>
      <c r="P68" s="114"/>
      <c r="Q68" s="114"/>
      <c r="R68" s="114"/>
      <c r="S68" s="114"/>
      <c r="T68" s="114"/>
      <c r="U68" s="92"/>
      <c r="V68" s="114"/>
      <c r="W68" s="114"/>
    </row>
    <row r="69" ht="32.9" customHeight="true" spans="1:23">
      <c r="A69" s="14" t="s">
        <v>266</v>
      </c>
      <c r="B69" s="113" t="s">
        <v>297</v>
      </c>
      <c r="C69" s="14"/>
      <c r="D69" s="14" t="s">
        <v>48</v>
      </c>
      <c r="E69" s="14" t="s">
        <v>76</v>
      </c>
      <c r="F69" s="14" t="s">
        <v>77</v>
      </c>
      <c r="G69" s="14" t="s">
        <v>215</v>
      </c>
      <c r="H69" s="14" t="s">
        <v>216</v>
      </c>
      <c r="I69" s="114">
        <v>197900</v>
      </c>
      <c r="J69" s="114">
        <v>197900</v>
      </c>
      <c r="K69" s="114">
        <v>197900</v>
      </c>
      <c r="L69" s="114"/>
      <c r="M69" s="114"/>
      <c r="N69" s="114"/>
      <c r="O69" s="114"/>
      <c r="P69" s="114"/>
      <c r="Q69" s="114"/>
      <c r="R69" s="114"/>
      <c r="S69" s="114"/>
      <c r="T69" s="114"/>
      <c r="U69" s="92"/>
      <c r="V69" s="114"/>
      <c r="W69" s="114"/>
    </row>
    <row r="70" ht="32.9" customHeight="true" spans="1:23">
      <c r="A70" s="14" t="s">
        <v>266</v>
      </c>
      <c r="B70" s="113" t="s">
        <v>297</v>
      </c>
      <c r="C70" s="14"/>
      <c r="D70" s="14" t="s">
        <v>48</v>
      </c>
      <c r="E70" s="14" t="s">
        <v>76</v>
      </c>
      <c r="F70" s="14" t="s">
        <v>77</v>
      </c>
      <c r="G70" s="14" t="s">
        <v>219</v>
      </c>
      <c r="H70" s="14" t="s">
        <v>220</v>
      </c>
      <c r="I70" s="114">
        <v>79000</v>
      </c>
      <c r="J70" s="114">
        <v>79000</v>
      </c>
      <c r="K70" s="114">
        <v>79000</v>
      </c>
      <c r="L70" s="114"/>
      <c r="M70" s="114"/>
      <c r="N70" s="114"/>
      <c r="O70" s="114"/>
      <c r="P70" s="114"/>
      <c r="Q70" s="114"/>
      <c r="R70" s="114"/>
      <c r="S70" s="114"/>
      <c r="T70" s="114"/>
      <c r="U70" s="92"/>
      <c r="V70" s="114"/>
      <c r="W70" s="114"/>
    </row>
    <row r="71" ht="32.9" customHeight="true" spans="1:23">
      <c r="A71" s="14" t="s">
        <v>266</v>
      </c>
      <c r="B71" s="113" t="s">
        <v>297</v>
      </c>
      <c r="C71" s="14"/>
      <c r="D71" s="14" t="s">
        <v>48</v>
      </c>
      <c r="E71" s="14" t="s">
        <v>76</v>
      </c>
      <c r="F71" s="14" t="s">
        <v>77</v>
      </c>
      <c r="G71" s="14" t="s">
        <v>221</v>
      </c>
      <c r="H71" s="14" t="s">
        <v>222</v>
      </c>
      <c r="I71" s="114">
        <v>11400</v>
      </c>
      <c r="J71" s="114">
        <v>11400</v>
      </c>
      <c r="K71" s="114">
        <v>11400</v>
      </c>
      <c r="L71" s="114"/>
      <c r="M71" s="114"/>
      <c r="N71" s="114"/>
      <c r="O71" s="114"/>
      <c r="P71" s="114"/>
      <c r="Q71" s="114"/>
      <c r="R71" s="114"/>
      <c r="S71" s="114"/>
      <c r="T71" s="114"/>
      <c r="U71" s="92"/>
      <c r="V71" s="114"/>
      <c r="W71" s="114"/>
    </row>
    <row r="72" ht="32.9" customHeight="true" spans="1:23">
      <c r="A72" s="14"/>
      <c r="B72" s="14"/>
      <c r="C72" s="14"/>
      <c r="D72" s="14"/>
      <c r="E72" s="14"/>
      <c r="F72" s="14"/>
      <c r="G72" s="14"/>
      <c r="H72" s="14"/>
      <c r="I72" s="114">
        <v>10750000</v>
      </c>
      <c r="J72" s="114">
        <v>10750000</v>
      </c>
      <c r="K72" s="114">
        <v>10750000</v>
      </c>
      <c r="L72" s="114"/>
      <c r="M72" s="114"/>
      <c r="N72" s="114"/>
      <c r="O72" s="114"/>
      <c r="P72" s="114"/>
      <c r="Q72" s="114"/>
      <c r="R72" s="114"/>
      <c r="S72" s="114"/>
      <c r="T72" s="114"/>
      <c r="U72" s="92"/>
      <c r="V72" s="114"/>
      <c r="W72" s="114"/>
    </row>
    <row r="73" ht="32.9" customHeight="true" spans="1:23">
      <c r="A73" s="14" t="s">
        <v>271</v>
      </c>
      <c r="B73" s="113" t="s">
        <v>298</v>
      </c>
      <c r="C73" s="14"/>
      <c r="D73" s="14" t="s">
        <v>48</v>
      </c>
      <c r="E73" s="14" t="s">
        <v>76</v>
      </c>
      <c r="F73" s="14" t="s">
        <v>77</v>
      </c>
      <c r="G73" s="14" t="s">
        <v>209</v>
      </c>
      <c r="H73" s="14" t="s">
        <v>210</v>
      </c>
      <c r="I73" s="114">
        <v>187500</v>
      </c>
      <c r="J73" s="114">
        <v>187500</v>
      </c>
      <c r="K73" s="114">
        <v>187500</v>
      </c>
      <c r="L73" s="114"/>
      <c r="M73" s="114"/>
      <c r="N73" s="114"/>
      <c r="O73" s="114"/>
      <c r="P73" s="114"/>
      <c r="Q73" s="114"/>
      <c r="R73" s="114"/>
      <c r="S73" s="114"/>
      <c r="T73" s="114"/>
      <c r="U73" s="92"/>
      <c r="V73" s="114"/>
      <c r="W73" s="114"/>
    </row>
    <row r="74" ht="32.9" customHeight="true" spans="1:23">
      <c r="A74" s="14" t="s">
        <v>271</v>
      </c>
      <c r="B74" s="113" t="s">
        <v>298</v>
      </c>
      <c r="C74" s="14"/>
      <c r="D74" s="14" t="s">
        <v>48</v>
      </c>
      <c r="E74" s="14" t="s">
        <v>76</v>
      </c>
      <c r="F74" s="14" t="s">
        <v>77</v>
      </c>
      <c r="G74" s="14" t="s">
        <v>211</v>
      </c>
      <c r="H74" s="14" t="s">
        <v>212</v>
      </c>
      <c r="I74" s="114">
        <v>70000</v>
      </c>
      <c r="J74" s="114">
        <v>70000</v>
      </c>
      <c r="K74" s="114">
        <v>70000</v>
      </c>
      <c r="L74" s="114"/>
      <c r="M74" s="114"/>
      <c r="N74" s="114"/>
      <c r="O74" s="114"/>
      <c r="P74" s="114"/>
      <c r="Q74" s="114"/>
      <c r="R74" s="114"/>
      <c r="S74" s="114"/>
      <c r="T74" s="114"/>
      <c r="U74" s="92"/>
      <c r="V74" s="114"/>
      <c r="W74" s="114"/>
    </row>
    <row r="75" ht="32.9" customHeight="true" spans="1:23">
      <c r="A75" s="14" t="s">
        <v>271</v>
      </c>
      <c r="B75" s="113" t="s">
        <v>298</v>
      </c>
      <c r="C75" s="14"/>
      <c r="D75" s="14" t="s">
        <v>48</v>
      </c>
      <c r="E75" s="14" t="s">
        <v>76</v>
      </c>
      <c r="F75" s="14" t="s">
        <v>77</v>
      </c>
      <c r="G75" s="14" t="s">
        <v>219</v>
      </c>
      <c r="H75" s="14" t="s">
        <v>220</v>
      </c>
      <c r="I75" s="114">
        <v>450000</v>
      </c>
      <c r="J75" s="114">
        <v>450000</v>
      </c>
      <c r="K75" s="114">
        <v>450000</v>
      </c>
      <c r="L75" s="114"/>
      <c r="M75" s="114"/>
      <c r="N75" s="114"/>
      <c r="O75" s="114"/>
      <c r="P75" s="114"/>
      <c r="Q75" s="114"/>
      <c r="R75" s="114"/>
      <c r="S75" s="114"/>
      <c r="T75" s="114"/>
      <c r="U75" s="92"/>
      <c r="V75" s="114"/>
      <c r="W75" s="114"/>
    </row>
    <row r="76" ht="32.9" customHeight="true" spans="1:23">
      <c r="A76" s="14" t="s">
        <v>271</v>
      </c>
      <c r="B76" s="113" t="s">
        <v>298</v>
      </c>
      <c r="C76" s="14"/>
      <c r="D76" s="14" t="s">
        <v>48</v>
      </c>
      <c r="E76" s="14" t="s">
        <v>76</v>
      </c>
      <c r="F76" s="14" t="s">
        <v>77</v>
      </c>
      <c r="G76" s="14" t="s">
        <v>290</v>
      </c>
      <c r="H76" s="14"/>
      <c r="I76" s="114">
        <v>10042500</v>
      </c>
      <c r="J76" s="114">
        <v>10042500</v>
      </c>
      <c r="K76" s="114">
        <v>10042500</v>
      </c>
      <c r="L76" s="114"/>
      <c r="M76" s="114"/>
      <c r="N76" s="114"/>
      <c r="O76" s="114"/>
      <c r="P76" s="114"/>
      <c r="Q76" s="114"/>
      <c r="R76" s="114"/>
      <c r="S76" s="114"/>
      <c r="T76" s="114"/>
      <c r="U76" s="92"/>
      <c r="V76" s="114"/>
      <c r="W76" s="114"/>
    </row>
    <row r="77" ht="32.9" customHeight="true" spans="1:23">
      <c r="A77" s="14"/>
      <c r="B77" s="14"/>
      <c r="C77" s="14"/>
      <c r="D77" s="14"/>
      <c r="E77" s="14"/>
      <c r="F77" s="14"/>
      <c r="G77" s="14"/>
      <c r="H77" s="14"/>
      <c r="I77" s="114">
        <v>820000</v>
      </c>
      <c r="J77" s="114">
        <v>820000</v>
      </c>
      <c r="K77" s="114">
        <v>820000</v>
      </c>
      <c r="L77" s="114"/>
      <c r="M77" s="114"/>
      <c r="N77" s="114"/>
      <c r="O77" s="114"/>
      <c r="P77" s="114"/>
      <c r="Q77" s="114"/>
      <c r="R77" s="114"/>
      <c r="S77" s="114"/>
      <c r="T77" s="114"/>
      <c r="U77" s="92"/>
      <c r="V77" s="114"/>
      <c r="W77" s="114"/>
    </row>
    <row r="78" ht="32.9" customHeight="true" spans="1:23">
      <c r="A78" s="14"/>
      <c r="B78" s="113" t="s">
        <v>299</v>
      </c>
      <c r="C78" s="14"/>
      <c r="D78" s="14" t="s">
        <v>48</v>
      </c>
      <c r="E78" s="14" t="s">
        <v>76</v>
      </c>
      <c r="F78" s="14" t="s">
        <v>77</v>
      </c>
      <c r="G78" s="14" t="s">
        <v>293</v>
      </c>
      <c r="H78" s="14"/>
      <c r="I78" s="114">
        <v>820000</v>
      </c>
      <c r="J78" s="114">
        <v>820000</v>
      </c>
      <c r="K78" s="114">
        <v>820000</v>
      </c>
      <c r="L78" s="114"/>
      <c r="M78" s="114"/>
      <c r="N78" s="114"/>
      <c r="O78" s="114"/>
      <c r="P78" s="114"/>
      <c r="Q78" s="114"/>
      <c r="R78" s="114"/>
      <c r="S78" s="114"/>
      <c r="T78" s="114"/>
      <c r="U78" s="92"/>
      <c r="V78" s="114"/>
      <c r="W78" s="114"/>
    </row>
    <row r="79" ht="32.9" customHeight="true" spans="1:23">
      <c r="A79" s="14"/>
      <c r="B79" s="14"/>
      <c r="C79" s="14" t="s">
        <v>300</v>
      </c>
      <c r="D79" s="14"/>
      <c r="E79" s="14"/>
      <c r="F79" s="14"/>
      <c r="G79" s="14"/>
      <c r="H79" s="14"/>
      <c r="I79" s="114">
        <v>1139000</v>
      </c>
      <c r="J79" s="114">
        <v>1139000</v>
      </c>
      <c r="K79" s="114">
        <v>1139000</v>
      </c>
      <c r="L79" s="114"/>
      <c r="M79" s="114"/>
      <c r="N79" s="114"/>
      <c r="O79" s="114"/>
      <c r="P79" s="114"/>
      <c r="Q79" s="114"/>
      <c r="R79" s="114"/>
      <c r="S79" s="114"/>
      <c r="T79" s="114"/>
      <c r="U79" s="92"/>
      <c r="V79" s="114"/>
      <c r="W79" s="114"/>
    </row>
    <row r="80" ht="32.9" customHeight="true" spans="1:23">
      <c r="A80" s="14" t="s">
        <v>301</v>
      </c>
      <c r="B80" s="113" t="s">
        <v>302</v>
      </c>
      <c r="C80" s="14" t="s">
        <v>300</v>
      </c>
      <c r="D80" s="14" t="s">
        <v>50</v>
      </c>
      <c r="E80" s="14" t="s">
        <v>80</v>
      </c>
      <c r="F80" s="14" t="s">
        <v>79</v>
      </c>
      <c r="G80" s="14" t="s">
        <v>303</v>
      </c>
      <c r="H80" s="14" t="s">
        <v>304</v>
      </c>
      <c r="I80" s="114">
        <v>1139000</v>
      </c>
      <c r="J80" s="114">
        <v>1139000</v>
      </c>
      <c r="K80" s="114">
        <v>1139000</v>
      </c>
      <c r="L80" s="114"/>
      <c r="M80" s="114"/>
      <c r="N80" s="114"/>
      <c r="O80" s="114"/>
      <c r="P80" s="114"/>
      <c r="Q80" s="114"/>
      <c r="R80" s="114"/>
      <c r="S80" s="114"/>
      <c r="T80" s="114"/>
      <c r="U80" s="92"/>
      <c r="V80" s="114"/>
      <c r="W80" s="114"/>
    </row>
    <row r="81" ht="18.75" customHeight="true" spans="1:23">
      <c r="A81" s="29" t="s">
        <v>112</v>
      </c>
      <c r="B81" s="30"/>
      <c r="C81" s="30"/>
      <c r="D81" s="30"/>
      <c r="E81" s="30"/>
      <c r="F81" s="30"/>
      <c r="G81" s="30"/>
      <c r="H81" s="32"/>
      <c r="I81" s="114">
        <v>53365371.78</v>
      </c>
      <c r="J81" s="114">
        <v>51825990</v>
      </c>
      <c r="K81" s="114">
        <v>39485990</v>
      </c>
      <c r="L81" s="114"/>
      <c r="M81" s="114"/>
      <c r="N81" s="114">
        <v>42600</v>
      </c>
      <c r="O81" s="114"/>
      <c r="P81" s="114"/>
      <c r="Q81" s="114"/>
      <c r="R81" s="114">
        <v>1496781.78</v>
      </c>
      <c r="S81" s="114"/>
      <c r="T81" s="114"/>
      <c r="U81" s="92"/>
      <c r="V81" s="114"/>
      <c r="W81" s="114">
        <v>1496781.78</v>
      </c>
    </row>
    <row r="82" customHeight="true" spans="1:1">
      <c r="A82" t="s">
        <v>144</v>
      </c>
    </row>
  </sheetData>
  <mergeCells count="28">
    <mergeCell ref="A2:W2"/>
    <mergeCell ref="A3:I3"/>
    <mergeCell ref="J4:M4"/>
    <mergeCell ref="N4:P4"/>
    <mergeCell ref="R4:W4"/>
    <mergeCell ref="J5:K5"/>
    <mergeCell ref="A81:H81"/>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J44"/>
  <sheetViews>
    <sheetView showZeros="0" topLeftCell="A31" workbookViewId="0">
      <selection activeCell="B40" sqref="B40"/>
    </sheetView>
  </sheetViews>
  <sheetFormatPr defaultColWidth="9.14166666666667" defaultRowHeight="12" customHeight="true"/>
  <cols>
    <col min="1" max="1" width="31.3916666666667" customWidth="true"/>
    <col min="2" max="2" width="29" customWidth="true"/>
    <col min="3" max="3" width="17.175" customWidth="true"/>
    <col min="4" max="4" width="21.0333333333333" customWidth="true"/>
    <col min="5" max="5" width="23.575" customWidth="true"/>
    <col min="6" max="6" width="11.2833333333333" customWidth="true"/>
    <col min="7" max="7" width="10.3166666666667" customWidth="true"/>
    <col min="8" max="8" width="9.31666666666667" customWidth="true"/>
    <col min="9" max="9" width="13.425" customWidth="true"/>
    <col min="10" max="10" width="40.5333333333333" customWidth="true"/>
  </cols>
  <sheetData>
    <row r="1" customHeight="true" spans="10:10">
      <c r="J1" s="56" t="s">
        <v>305</v>
      </c>
    </row>
    <row r="2" ht="28.5" customHeight="true" spans="1:10">
      <c r="A2" s="45" t="s">
        <v>306</v>
      </c>
      <c r="B2" s="27"/>
      <c r="C2" s="27"/>
      <c r="D2" s="27"/>
      <c r="E2" s="27"/>
      <c r="F2" s="52"/>
      <c r="G2" s="27"/>
      <c r="H2" s="52"/>
      <c r="I2" s="52"/>
      <c r="J2" s="27"/>
    </row>
    <row r="3" ht="15" customHeight="true" spans="1:1">
      <c r="A3" s="3" t="str">
        <f>"单位名称："&amp;"云南省人民政府外事办公室"</f>
        <v>单位名称：云南省人民政府外事办公室</v>
      </c>
    </row>
    <row r="4" ht="14.25" customHeight="true" spans="1:10">
      <c r="A4" s="46" t="s">
        <v>307</v>
      </c>
      <c r="B4" s="46" t="s">
        <v>308</v>
      </c>
      <c r="C4" s="46" t="s">
        <v>309</v>
      </c>
      <c r="D4" s="46" t="s">
        <v>310</v>
      </c>
      <c r="E4" s="46" t="s">
        <v>311</v>
      </c>
      <c r="F4" s="53" t="s">
        <v>312</v>
      </c>
      <c r="G4" s="46" t="s">
        <v>313</v>
      </c>
      <c r="H4" s="53" t="s">
        <v>314</v>
      </c>
      <c r="I4" s="53" t="s">
        <v>315</v>
      </c>
      <c r="J4" s="46" t="s">
        <v>316</v>
      </c>
    </row>
    <row r="5" ht="14.25" customHeight="true" spans="1:10">
      <c r="A5" s="46">
        <v>1</v>
      </c>
      <c r="B5" s="46">
        <v>2</v>
      </c>
      <c r="C5" s="46">
        <v>3</v>
      </c>
      <c r="D5" s="46">
        <v>4</v>
      </c>
      <c r="E5" s="46">
        <v>5</v>
      </c>
      <c r="F5" s="53">
        <v>6</v>
      </c>
      <c r="G5" s="46">
        <v>7</v>
      </c>
      <c r="H5" s="53">
        <v>8</v>
      </c>
      <c r="I5" s="53">
        <v>9</v>
      </c>
      <c r="J5" s="46">
        <v>10</v>
      </c>
    </row>
    <row r="6" ht="17.3" customHeight="true" spans="1:10">
      <c r="A6" s="47" t="s">
        <v>45</v>
      </c>
      <c r="B6" s="48"/>
      <c r="C6" s="48"/>
      <c r="D6" s="48"/>
      <c r="E6" s="54"/>
      <c r="F6" s="55"/>
      <c r="G6" s="54"/>
      <c r="H6" s="55"/>
      <c r="I6" s="55"/>
      <c r="J6" s="54"/>
    </row>
    <row r="7" ht="47.3" customHeight="true" spans="1:10">
      <c r="A7" s="49" t="s">
        <v>45</v>
      </c>
      <c r="B7" s="50"/>
      <c r="C7" s="50"/>
      <c r="D7" s="50"/>
      <c r="E7" s="47"/>
      <c r="F7" s="50"/>
      <c r="G7" s="47"/>
      <c r="H7" s="50"/>
      <c r="I7" s="50"/>
      <c r="J7" s="57"/>
    </row>
    <row r="8" ht="47.3" customHeight="true" spans="1:10">
      <c r="A8" s="51" t="s">
        <v>281</v>
      </c>
      <c r="B8" s="50" t="s">
        <v>317</v>
      </c>
      <c r="C8" s="50" t="s">
        <v>318</v>
      </c>
      <c r="D8" s="50" t="s">
        <v>319</v>
      </c>
      <c r="E8" s="47" t="s">
        <v>320</v>
      </c>
      <c r="F8" s="50" t="s">
        <v>321</v>
      </c>
      <c r="G8" s="47" t="s">
        <v>322</v>
      </c>
      <c r="H8" s="50" t="s">
        <v>323</v>
      </c>
      <c r="I8" s="50" t="s">
        <v>324</v>
      </c>
      <c r="J8" s="57" t="s">
        <v>325</v>
      </c>
    </row>
    <row r="9" ht="47.3" customHeight="true" spans="1:10">
      <c r="A9" s="51" t="s">
        <v>281</v>
      </c>
      <c r="B9" s="50" t="s">
        <v>317</v>
      </c>
      <c r="C9" s="50" t="s">
        <v>318</v>
      </c>
      <c r="D9" s="50" t="s">
        <v>319</v>
      </c>
      <c r="E9" s="47" t="s">
        <v>326</v>
      </c>
      <c r="F9" s="50" t="s">
        <v>327</v>
      </c>
      <c r="G9" s="47" t="s">
        <v>322</v>
      </c>
      <c r="H9" s="50" t="s">
        <v>328</v>
      </c>
      <c r="I9" s="50" t="s">
        <v>324</v>
      </c>
      <c r="J9" s="57" t="s">
        <v>329</v>
      </c>
    </row>
    <row r="10" ht="47.3" customHeight="true" spans="1:10">
      <c r="A10" s="51" t="s">
        <v>281</v>
      </c>
      <c r="B10" s="50" t="s">
        <v>317</v>
      </c>
      <c r="C10" s="50" t="s">
        <v>318</v>
      </c>
      <c r="D10" s="50" t="s">
        <v>319</v>
      </c>
      <c r="E10" s="47" t="s">
        <v>330</v>
      </c>
      <c r="F10" s="50" t="s">
        <v>327</v>
      </c>
      <c r="G10" s="47" t="s">
        <v>331</v>
      </c>
      <c r="H10" s="50" t="s">
        <v>328</v>
      </c>
      <c r="I10" s="50" t="s">
        <v>324</v>
      </c>
      <c r="J10" s="57" t="s">
        <v>332</v>
      </c>
    </row>
    <row r="11" ht="47.3" customHeight="true" spans="1:10">
      <c r="A11" s="51" t="s">
        <v>281</v>
      </c>
      <c r="B11" s="50" t="s">
        <v>317</v>
      </c>
      <c r="C11" s="50" t="s">
        <v>318</v>
      </c>
      <c r="D11" s="50" t="s">
        <v>319</v>
      </c>
      <c r="E11" s="47" t="s">
        <v>333</v>
      </c>
      <c r="F11" s="50" t="s">
        <v>327</v>
      </c>
      <c r="G11" s="47" t="s">
        <v>334</v>
      </c>
      <c r="H11" s="50" t="s">
        <v>335</v>
      </c>
      <c r="I11" s="50" t="s">
        <v>324</v>
      </c>
      <c r="J11" s="57" t="s">
        <v>336</v>
      </c>
    </row>
    <row r="12" ht="47.3" customHeight="true" spans="1:10">
      <c r="A12" s="51" t="s">
        <v>281</v>
      </c>
      <c r="B12" s="50" t="s">
        <v>317</v>
      </c>
      <c r="C12" s="50" t="s">
        <v>318</v>
      </c>
      <c r="D12" s="50" t="s">
        <v>319</v>
      </c>
      <c r="E12" s="47" t="s">
        <v>337</v>
      </c>
      <c r="F12" s="50" t="s">
        <v>327</v>
      </c>
      <c r="G12" s="47" t="s">
        <v>338</v>
      </c>
      <c r="H12" s="50" t="s">
        <v>339</v>
      </c>
      <c r="I12" s="50" t="s">
        <v>324</v>
      </c>
      <c r="J12" s="57" t="s">
        <v>340</v>
      </c>
    </row>
    <row r="13" ht="47.3" customHeight="true" spans="1:10">
      <c r="A13" s="51" t="s">
        <v>281</v>
      </c>
      <c r="B13" s="50" t="s">
        <v>317</v>
      </c>
      <c r="C13" s="50" t="s">
        <v>318</v>
      </c>
      <c r="D13" s="50" t="s">
        <v>319</v>
      </c>
      <c r="E13" s="47" t="s">
        <v>341</v>
      </c>
      <c r="F13" s="50" t="s">
        <v>327</v>
      </c>
      <c r="G13" s="47" t="s">
        <v>342</v>
      </c>
      <c r="H13" s="50" t="s">
        <v>343</v>
      </c>
      <c r="I13" s="50" t="s">
        <v>324</v>
      </c>
      <c r="J13" s="57" t="s">
        <v>344</v>
      </c>
    </row>
    <row r="14" ht="47.3" customHeight="true" spans="1:10">
      <c r="A14" s="51" t="s">
        <v>281</v>
      </c>
      <c r="B14" s="50" t="s">
        <v>317</v>
      </c>
      <c r="C14" s="50" t="s">
        <v>318</v>
      </c>
      <c r="D14" s="50" t="s">
        <v>345</v>
      </c>
      <c r="E14" s="47" t="s">
        <v>346</v>
      </c>
      <c r="F14" s="50" t="s">
        <v>327</v>
      </c>
      <c r="G14" s="47" t="s">
        <v>347</v>
      </c>
      <c r="H14" s="50" t="s">
        <v>323</v>
      </c>
      <c r="I14" s="50" t="s">
        <v>324</v>
      </c>
      <c r="J14" s="57" t="s">
        <v>348</v>
      </c>
    </row>
    <row r="15" ht="47.3" customHeight="true" spans="1:10">
      <c r="A15" s="51" t="s">
        <v>281</v>
      </c>
      <c r="B15" s="50" t="s">
        <v>317</v>
      </c>
      <c r="C15" s="50" t="s">
        <v>318</v>
      </c>
      <c r="D15" s="50" t="s">
        <v>345</v>
      </c>
      <c r="E15" s="47" t="s">
        <v>349</v>
      </c>
      <c r="F15" s="50" t="s">
        <v>321</v>
      </c>
      <c r="G15" s="47" t="s">
        <v>322</v>
      </c>
      <c r="H15" s="50" t="s">
        <v>323</v>
      </c>
      <c r="I15" s="50" t="s">
        <v>324</v>
      </c>
      <c r="J15" s="57" t="s">
        <v>350</v>
      </c>
    </row>
    <row r="16" ht="47.3" customHeight="true" spans="1:10">
      <c r="A16" s="51" t="s">
        <v>281</v>
      </c>
      <c r="B16" s="50" t="s">
        <v>317</v>
      </c>
      <c r="C16" s="50" t="s">
        <v>318</v>
      </c>
      <c r="D16" s="50" t="s">
        <v>351</v>
      </c>
      <c r="E16" s="47" t="s">
        <v>352</v>
      </c>
      <c r="F16" s="50" t="s">
        <v>321</v>
      </c>
      <c r="G16" s="47" t="s">
        <v>322</v>
      </c>
      <c r="H16" s="50" t="s">
        <v>323</v>
      </c>
      <c r="I16" s="50" t="s">
        <v>324</v>
      </c>
      <c r="J16" s="57" t="s">
        <v>353</v>
      </c>
    </row>
    <row r="17" ht="47.3" customHeight="true" spans="1:10">
      <c r="A17" s="51" t="s">
        <v>281</v>
      </c>
      <c r="B17" s="50" t="s">
        <v>317</v>
      </c>
      <c r="C17" s="50" t="s">
        <v>354</v>
      </c>
      <c r="D17" s="50" t="s">
        <v>355</v>
      </c>
      <c r="E17" s="47" t="s">
        <v>356</v>
      </c>
      <c r="F17" s="50" t="s">
        <v>327</v>
      </c>
      <c r="G17" s="47" t="s">
        <v>357</v>
      </c>
      <c r="H17" s="50" t="s">
        <v>323</v>
      </c>
      <c r="I17" s="50" t="s">
        <v>324</v>
      </c>
      <c r="J17" s="57" t="s">
        <v>358</v>
      </c>
    </row>
    <row r="18" ht="47.3" customHeight="true" spans="1:10">
      <c r="A18" s="51" t="s">
        <v>281</v>
      </c>
      <c r="B18" s="50" t="s">
        <v>317</v>
      </c>
      <c r="C18" s="50" t="s">
        <v>354</v>
      </c>
      <c r="D18" s="50" t="s">
        <v>355</v>
      </c>
      <c r="E18" s="47" t="s">
        <v>359</v>
      </c>
      <c r="F18" s="50" t="s">
        <v>327</v>
      </c>
      <c r="G18" s="47" t="s">
        <v>360</v>
      </c>
      <c r="H18" s="50" t="s">
        <v>323</v>
      </c>
      <c r="I18" s="50" t="s">
        <v>324</v>
      </c>
      <c r="J18" s="57" t="s">
        <v>359</v>
      </c>
    </row>
    <row r="19" ht="47.3" customHeight="true" spans="1:10">
      <c r="A19" s="51" t="s">
        <v>281</v>
      </c>
      <c r="B19" s="50" t="s">
        <v>317</v>
      </c>
      <c r="C19" s="50" t="s">
        <v>361</v>
      </c>
      <c r="D19" s="50" t="s">
        <v>362</v>
      </c>
      <c r="E19" s="47" t="s">
        <v>363</v>
      </c>
      <c r="F19" s="50" t="s">
        <v>327</v>
      </c>
      <c r="G19" s="47" t="s">
        <v>364</v>
      </c>
      <c r="H19" s="50" t="s">
        <v>323</v>
      </c>
      <c r="I19" s="50" t="s">
        <v>324</v>
      </c>
      <c r="J19" s="57" t="s">
        <v>365</v>
      </c>
    </row>
    <row r="20" ht="47.3" customHeight="true" spans="1:10">
      <c r="A20" s="51" t="s">
        <v>285</v>
      </c>
      <c r="B20" s="50" t="s">
        <v>366</v>
      </c>
      <c r="C20" s="50" t="s">
        <v>318</v>
      </c>
      <c r="D20" s="50" t="s">
        <v>319</v>
      </c>
      <c r="E20" s="47" t="s">
        <v>367</v>
      </c>
      <c r="F20" s="50" t="s">
        <v>321</v>
      </c>
      <c r="G20" s="47" t="s">
        <v>368</v>
      </c>
      <c r="H20" s="50" t="s">
        <v>369</v>
      </c>
      <c r="I20" s="50" t="s">
        <v>324</v>
      </c>
      <c r="J20" s="57" t="s">
        <v>370</v>
      </c>
    </row>
    <row r="21" ht="47.3" customHeight="true" spans="1:10">
      <c r="A21" s="51" t="s">
        <v>285</v>
      </c>
      <c r="B21" s="50" t="s">
        <v>366</v>
      </c>
      <c r="C21" s="50" t="s">
        <v>318</v>
      </c>
      <c r="D21" s="50" t="s">
        <v>319</v>
      </c>
      <c r="E21" s="47" t="s">
        <v>371</v>
      </c>
      <c r="F21" s="50" t="s">
        <v>321</v>
      </c>
      <c r="G21" s="47" t="s">
        <v>368</v>
      </c>
      <c r="H21" s="50" t="s">
        <v>369</v>
      </c>
      <c r="I21" s="50" t="s">
        <v>324</v>
      </c>
      <c r="J21" s="57" t="s">
        <v>372</v>
      </c>
    </row>
    <row r="22" ht="47.3" customHeight="true" spans="1:10">
      <c r="A22" s="51" t="s">
        <v>285</v>
      </c>
      <c r="B22" s="50" t="s">
        <v>366</v>
      </c>
      <c r="C22" s="50" t="s">
        <v>318</v>
      </c>
      <c r="D22" s="50" t="s">
        <v>319</v>
      </c>
      <c r="E22" s="47" t="s">
        <v>373</v>
      </c>
      <c r="F22" s="50" t="s">
        <v>327</v>
      </c>
      <c r="G22" s="47" t="s">
        <v>374</v>
      </c>
      <c r="H22" s="50" t="s">
        <v>328</v>
      </c>
      <c r="I22" s="50" t="s">
        <v>324</v>
      </c>
      <c r="J22" s="57" t="s">
        <v>375</v>
      </c>
    </row>
    <row r="23" ht="47.3" customHeight="true" spans="1:10">
      <c r="A23" s="51" t="s">
        <v>285</v>
      </c>
      <c r="B23" s="50" t="s">
        <v>366</v>
      </c>
      <c r="C23" s="50" t="s">
        <v>318</v>
      </c>
      <c r="D23" s="50" t="s">
        <v>319</v>
      </c>
      <c r="E23" s="47" t="s">
        <v>376</v>
      </c>
      <c r="F23" s="50" t="s">
        <v>327</v>
      </c>
      <c r="G23" s="47" t="s">
        <v>133</v>
      </c>
      <c r="H23" s="50" t="s">
        <v>328</v>
      </c>
      <c r="I23" s="50" t="s">
        <v>324</v>
      </c>
      <c r="J23" s="57" t="s">
        <v>377</v>
      </c>
    </row>
    <row r="24" ht="47.3" customHeight="true" spans="1:10">
      <c r="A24" s="51" t="s">
        <v>285</v>
      </c>
      <c r="B24" s="50" t="s">
        <v>366</v>
      </c>
      <c r="C24" s="50" t="s">
        <v>318</v>
      </c>
      <c r="D24" s="50" t="s">
        <v>319</v>
      </c>
      <c r="E24" s="47" t="s">
        <v>378</v>
      </c>
      <c r="F24" s="50" t="s">
        <v>327</v>
      </c>
      <c r="G24" s="47" t="s">
        <v>379</v>
      </c>
      <c r="H24" s="50" t="s">
        <v>328</v>
      </c>
      <c r="I24" s="50" t="s">
        <v>324</v>
      </c>
      <c r="J24" s="57" t="s">
        <v>380</v>
      </c>
    </row>
    <row r="25" ht="47.3" customHeight="true" spans="1:10">
      <c r="A25" s="51" t="s">
        <v>285</v>
      </c>
      <c r="B25" s="50" t="s">
        <v>366</v>
      </c>
      <c r="C25" s="50" t="s">
        <v>318</v>
      </c>
      <c r="D25" s="50" t="s">
        <v>345</v>
      </c>
      <c r="E25" s="47" t="s">
        <v>381</v>
      </c>
      <c r="F25" s="50" t="s">
        <v>321</v>
      </c>
      <c r="G25" s="47" t="s">
        <v>322</v>
      </c>
      <c r="H25" s="50" t="s">
        <v>323</v>
      </c>
      <c r="I25" s="50" t="s">
        <v>324</v>
      </c>
      <c r="J25" s="57" t="s">
        <v>382</v>
      </c>
    </row>
    <row r="26" ht="47.3" customHeight="true" spans="1:10">
      <c r="A26" s="51" t="s">
        <v>285</v>
      </c>
      <c r="B26" s="50" t="s">
        <v>366</v>
      </c>
      <c r="C26" s="50" t="s">
        <v>318</v>
      </c>
      <c r="D26" s="50" t="s">
        <v>345</v>
      </c>
      <c r="E26" s="47" t="s">
        <v>383</v>
      </c>
      <c r="F26" s="50" t="s">
        <v>321</v>
      </c>
      <c r="G26" s="47" t="s">
        <v>322</v>
      </c>
      <c r="H26" s="50" t="s">
        <v>323</v>
      </c>
      <c r="I26" s="50" t="s">
        <v>324</v>
      </c>
      <c r="J26" s="57" t="s">
        <v>384</v>
      </c>
    </row>
    <row r="27" ht="47.3" customHeight="true" spans="1:10">
      <c r="A27" s="51" t="s">
        <v>285</v>
      </c>
      <c r="B27" s="50" t="s">
        <v>366</v>
      </c>
      <c r="C27" s="50" t="s">
        <v>318</v>
      </c>
      <c r="D27" s="50" t="s">
        <v>351</v>
      </c>
      <c r="E27" s="47" t="s">
        <v>385</v>
      </c>
      <c r="F27" s="50" t="s">
        <v>321</v>
      </c>
      <c r="G27" s="47" t="s">
        <v>386</v>
      </c>
      <c r="H27" s="50"/>
      <c r="I27" s="50" t="s">
        <v>387</v>
      </c>
      <c r="J27" s="57" t="s">
        <v>388</v>
      </c>
    </row>
    <row r="28" ht="47.3" customHeight="true" spans="1:10">
      <c r="A28" s="51" t="s">
        <v>285</v>
      </c>
      <c r="B28" s="50" t="s">
        <v>366</v>
      </c>
      <c r="C28" s="50" t="s">
        <v>354</v>
      </c>
      <c r="D28" s="50" t="s">
        <v>355</v>
      </c>
      <c r="E28" s="47" t="s">
        <v>389</v>
      </c>
      <c r="F28" s="50" t="s">
        <v>321</v>
      </c>
      <c r="G28" s="47" t="s">
        <v>322</v>
      </c>
      <c r="H28" s="50" t="s">
        <v>323</v>
      </c>
      <c r="I28" s="50" t="s">
        <v>324</v>
      </c>
      <c r="J28" s="57" t="s">
        <v>390</v>
      </c>
    </row>
    <row r="29" ht="47.3" customHeight="true" spans="1:10">
      <c r="A29" s="51" t="s">
        <v>285</v>
      </c>
      <c r="B29" s="50" t="s">
        <v>366</v>
      </c>
      <c r="C29" s="50" t="s">
        <v>354</v>
      </c>
      <c r="D29" s="50" t="s">
        <v>355</v>
      </c>
      <c r="E29" s="47" t="s">
        <v>391</v>
      </c>
      <c r="F29" s="50" t="s">
        <v>321</v>
      </c>
      <c r="G29" s="47" t="s">
        <v>392</v>
      </c>
      <c r="H29" s="50"/>
      <c r="I29" s="50" t="s">
        <v>387</v>
      </c>
      <c r="J29" s="57" t="s">
        <v>393</v>
      </c>
    </row>
    <row r="30" ht="47.3" customHeight="true" spans="1:10">
      <c r="A30" s="51" t="s">
        <v>285</v>
      </c>
      <c r="B30" s="50" t="s">
        <v>366</v>
      </c>
      <c r="C30" s="50" t="s">
        <v>354</v>
      </c>
      <c r="D30" s="50" t="s">
        <v>355</v>
      </c>
      <c r="E30" s="47" t="s">
        <v>394</v>
      </c>
      <c r="F30" s="50" t="s">
        <v>327</v>
      </c>
      <c r="G30" s="47" t="s">
        <v>395</v>
      </c>
      <c r="H30" s="50" t="s">
        <v>328</v>
      </c>
      <c r="I30" s="50" t="s">
        <v>324</v>
      </c>
      <c r="J30" s="57" t="s">
        <v>396</v>
      </c>
    </row>
    <row r="31" ht="47.3" customHeight="true" spans="1:10">
      <c r="A31" s="51" t="s">
        <v>285</v>
      </c>
      <c r="B31" s="50" t="s">
        <v>366</v>
      </c>
      <c r="C31" s="50" t="s">
        <v>361</v>
      </c>
      <c r="D31" s="50" t="s">
        <v>362</v>
      </c>
      <c r="E31" s="47" t="s">
        <v>397</v>
      </c>
      <c r="F31" s="50" t="s">
        <v>327</v>
      </c>
      <c r="G31" s="47" t="s">
        <v>364</v>
      </c>
      <c r="H31" s="50" t="s">
        <v>323</v>
      </c>
      <c r="I31" s="50" t="s">
        <v>324</v>
      </c>
      <c r="J31" s="57" t="s">
        <v>398</v>
      </c>
    </row>
    <row r="32" ht="47.3" customHeight="true" spans="1:10">
      <c r="A32" s="51" t="s">
        <v>285</v>
      </c>
      <c r="B32" s="50" t="s">
        <v>366</v>
      </c>
      <c r="C32" s="50" t="s">
        <v>361</v>
      </c>
      <c r="D32" s="50" t="s">
        <v>362</v>
      </c>
      <c r="E32" s="47" t="s">
        <v>399</v>
      </c>
      <c r="F32" s="50" t="s">
        <v>327</v>
      </c>
      <c r="G32" s="47" t="s">
        <v>400</v>
      </c>
      <c r="H32" s="50" t="s">
        <v>323</v>
      </c>
      <c r="I32" s="50" t="s">
        <v>324</v>
      </c>
      <c r="J32" s="57" t="s">
        <v>401</v>
      </c>
    </row>
    <row r="33" ht="47.3" customHeight="true" spans="1:10">
      <c r="A33" s="51" t="s">
        <v>285</v>
      </c>
      <c r="B33" s="50" t="s">
        <v>366</v>
      </c>
      <c r="C33" s="50" t="s">
        <v>402</v>
      </c>
      <c r="D33" s="50" t="s">
        <v>403</v>
      </c>
      <c r="E33" s="47" t="s">
        <v>404</v>
      </c>
      <c r="F33" s="50" t="s">
        <v>321</v>
      </c>
      <c r="G33" s="47" t="s">
        <v>405</v>
      </c>
      <c r="H33" s="50"/>
      <c r="I33" s="50" t="s">
        <v>387</v>
      </c>
      <c r="J33" s="57" t="s">
        <v>396</v>
      </c>
    </row>
    <row r="34" ht="47.3" customHeight="true" spans="1:10">
      <c r="A34" s="51" t="s">
        <v>265</v>
      </c>
      <c r="B34" s="50" t="s">
        <v>406</v>
      </c>
      <c r="C34" s="50" t="s">
        <v>318</v>
      </c>
      <c r="D34" s="50" t="s">
        <v>319</v>
      </c>
      <c r="E34" s="47" t="s">
        <v>407</v>
      </c>
      <c r="F34" s="50" t="s">
        <v>321</v>
      </c>
      <c r="G34" s="47" t="s">
        <v>322</v>
      </c>
      <c r="H34" s="50" t="s">
        <v>323</v>
      </c>
      <c r="I34" s="50" t="s">
        <v>324</v>
      </c>
      <c r="J34" s="57" t="s">
        <v>408</v>
      </c>
    </row>
    <row r="35" ht="47.3" customHeight="true" spans="1:10">
      <c r="A35" s="51" t="s">
        <v>265</v>
      </c>
      <c r="B35" s="50" t="s">
        <v>406</v>
      </c>
      <c r="C35" s="50" t="s">
        <v>354</v>
      </c>
      <c r="D35" s="50" t="s">
        <v>355</v>
      </c>
      <c r="E35" s="47" t="s">
        <v>409</v>
      </c>
      <c r="F35" s="50" t="s">
        <v>321</v>
      </c>
      <c r="G35" s="47" t="s">
        <v>410</v>
      </c>
      <c r="H35" s="50"/>
      <c r="I35" s="50" t="s">
        <v>387</v>
      </c>
      <c r="J35" s="57" t="s">
        <v>411</v>
      </c>
    </row>
    <row r="36" ht="47.3" customHeight="true" spans="1:10">
      <c r="A36" s="51" t="s">
        <v>265</v>
      </c>
      <c r="B36" s="50" t="s">
        <v>406</v>
      </c>
      <c r="C36" s="50" t="s">
        <v>361</v>
      </c>
      <c r="D36" s="50" t="s">
        <v>362</v>
      </c>
      <c r="E36" s="47" t="s">
        <v>412</v>
      </c>
      <c r="F36" s="50" t="s">
        <v>327</v>
      </c>
      <c r="G36" s="47" t="s">
        <v>400</v>
      </c>
      <c r="H36" s="50" t="s">
        <v>323</v>
      </c>
      <c r="I36" s="50" t="s">
        <v>324</v>
      </c>
      <c r="J36" s="57" t="s">
        <v>413</v>
      </c>
    </row>
    <row r="37" ht="47.3" customHeight="true" spans="1:10">
      <c r="A37" s="51" t="s">
        <v>270</v>
      </c>
      <c r="B37" s="50" t="s">
        <v>414</v>
      </c>
      <c r="C37" s="50" t="s">
        <v>318</v>
      </c>
      <c r="D37" s="50" t="s">
        <v>351</v>
      </c>
      <c r="E37" s="47" t="s">
        <v>415</v>
      </c>
      <c r="F37" s="50" t="s">
        <v>416</v>
      </c>
      <c r="G37" s="47" t="s">
        <v>417</v>
      </c>
      <c r="H37" s="50"/>
      <c r="I37" s="50" t="s">
        <v>387</v>
      </c>
      <c r="J37" s="57" t="s">
        <v>418</v>
      </c>
    </row>
    <row r="38" ht="47.3" customHeight="true" spans="1:10">
      <c r="A38" s="51" t="s">
        <v>270</v>
      </c>
      <c r="B38" s="50" t="s">
        <v>414</v>
      </c>
      <c r="C38" s="50" t="s">
        <v>354</v>
      </c>
      <c r="D38" s="50" t="s">
        <v>419</v>
      </c>
      <c r="E38" s="47" t="s">
        <v>420</v>
      </c>
      <c r="F38" s="50" t="s">
        <v>321</v>
      </c>
      <c r="G38" s="47" t="s">
        <v>421</v>
      </c>
      <c r="H38" s="50"/>
      <c r="I38" s="50" t="s">
        <v>387</v>
      </c>
      <c r="J38" s="57" t="s">
        <v>422</v>
      </c>
    </row>
    <row r="39" ht="47.3" customHeight="true" spans="1:10">
      <c r="A39" s="51" t="s">
        <v>270</v>
      </c>
      <c r="B39" s="50" t="s">
        <v>414</v>
      </c>
      <c r="C39" s="50" t="s">
        <v>361</v>
      </c>
      <c r="D39" s="50" t="s">
        <v>362</v>
      </c>
      <c r="E39" s="47" t="s">
        <v>423</v>
      </c>
      <c r="F39" s="50" t="s">
        <v>327</v>
      </c>
      <c r="G39" s="47" t="s">
        <v>364</v>
      </c>
      <c r="H39" s="50" t="s">
        <v>323</v>
      </c>
      <c r="I39" s="50" t="s">
        <v>324</v>
      </c>
      <c r="J39" s="57" t="s">
        <v>424</v>
      </c>
    </row>
    <row r="40" ht="47.3" customHeight="true" spans="1:10">
      <c r="A40" s="49" t="s">
        <v>50</v>
      </c>
      <c r="B40" s="14"/>
      <c r="C40" s="14"/>
      <c r="D40" s="14"/>
      <c r="E40" s="14"/>
      <c r="F40" s="14"/>
      <c r="G40" s="14"/>
      <c r="H40" s="14"/>
      <c r="I40" s="14"/>
      <c r="J40" s="14"/>
    </row>
    <row r="41" ht="47.3" customHeight="true" spans="1:10">
      <c r="A41" s="51" t="s">
        <v>300</v>
      </c>
      <c r="B41" s="50" t="s">
        <v>425</v>
      </c>
      <c r="C41" s="50" t="s">
        <v>318</v>
      </c>
      <c r="D41" s="50" t="s">
        <v>319</v>
      </c>
      <c r="E41" s="47" t="s">
        <v>426</v>
      </c>
      <c r="F41" s="50" t="s">
        <v>321</v>
      </c>
      <c r="G41" s="47" t="s">
        <v>134</v>
      </c>
      <c r="H41" s="50" t="s">
        <v>328</v>
      </c>
      <c r="I41" s="50" t="s">
        <v>324</v>
      </c>
      <c r="J41" s="57" t="s">
        <v>427</v>
      </c>
    </row>
    <row r="42" ht="47.3" customHeight="true" spans="1:10">
      <c r="A42" s="51" t="s">
        <v>300</v>
      </c>
      <c r="B42" s="50" t="s">
        <v>425</v>
      </c>
      <c r="C42" s="50" t="s">
        <v>354</v>
      </c>
      <c r="D42" s="50" t="s">
        <v>355</v>
      </c>
      <c r="E42" s="47" t="s">
        <v>428</v>
      </c>
      <c r="F42" s="50" t="s">
        <v>321</v>
      </c>
      <c r="G42" s="47" t="s">
        <v>429</v>
      </c>
      <c r="H42" s="50"/>
      <c r="I42" s="50" t="s">
        <v>387</v>
      </c>
      <c r="J42" s="57" t="s">
        <v>430</v>
      </c>
    </row>
    <row r="43" ht="47.3" customHeight="true" spans="1:10">
      <c r="A43" s="51" t="s">
        <v>300</v>
      </c>
      <c r="B43" s="50" t="s">
        <v>425</v>
      </c>
      <c r="C43" s="50" t="s">
        <v>361</v>
      </c>
      <c r="D43" s="50" t="s">
        <v>362</v>
      </c>
      <c r="E43" s="47" t="s">
        <v>431</v>
      </c>
      <c r="F43" s="50" t="s">
        <v>327</v>
      </c>
      <c r="G43" s="47" t="s">
        <v>347</v>
      </c>
      <c r="H43" s="50" t="s">
        <v>323</v>
      </c>
      <c r="I43" s="50" t="s">
        <v>324</v>
      </c>
      <c r="J43" s="57" t="s">
        <v>432</v>
      </c>
    </row>
    <row r="44" customHeight="true" spans="1:1">
      <c r="A44" t="s">
        <v>144</v>
      </c>
    </row>
  </sheetData>
  <mergeCells count="12">
    <mergeCell ref="A2:J2"/>
    <mergeCell ref="A3:H3"/>
    <mergeCell ref="A8:A19"/>
    <mergeCell ref="A20:A33"/>
    <mergeCell ref="A34:A36"/>
    <mergeCell ref="A37:A39"/>
    <mergeCell ref="A41:A43"/>
    <mergeCell ref="B8:B19"/>
    <mergeCell ref="B20:B33"/>
    <mergeCell ref="B34:B36"/>
    <mergeCell ref="B37:B39"/>
    <mergeCell ref="B41:B43"/>
  </mergeCells>
  <printOptions horizontalCentered="true"/>
  <pageMargins left="0.751388888888889" right="0.751388888888889" top="0.802777777777778" bottom="0.802777777777778"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2026-02-14T17:21:00Z</dcterms:created>
  <dcterms:modified xsi:type="dcterms:W3CDTF">2026-02-14T11:10:56Z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